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athena\LaServe\AmeriCorps\FY2025-26\FY25 State Formula Process\Items on Webpage now\"/>
    </mc:Choice>
  </mc:AlternateContent>
  <xr:revisionPtr revIDLastSave="0" documentId="8_{E9FEF64A-765A-499E-A2A1-D7159CB57BD4}" xr6:coauthVersionLast="47" xr6:coauthVersionMax="47" xr10:uidLastSave="{00000000-0000-0000-0000-000000000000}"/>
  <bookViews>
    <workbookView xWindow="50280" yWindow="1185" windowWidth="21840" windowHeight="13290" activeTab="3" xr2:uid="{79F4019F-B528-4544-9964-3A73889D65F4}"/>
  </bookViews>
  <sheets>
    <sheet name="Performance Measures" sheetId="5" r:id="rId1"/>
    <sheet name="Additional Documents" sheetId="6" r:id="rId2"/>
    <sheet name="Logic Model" sheetId="4" r:id="rId3"/>
    <sheet name="Budget Worksheet" sheetId="3" r:id="rId4"/>
    <sheet name="Add'l Docs if Grant Awarded" sheetId="8" r:id="rId5"/>
  </sheets>
  <definedNames>
    <definedName name="_xlnm.Print_Area" localSheetId="3">'Budget Worksheet'!$A$1:$G$137</definedName>
    <definedName name="_xlnm.Print_Area" localSheetId="2">'Logic Model'!$B$1:$H$6</definedName>
    <definedName name="_xlnm.Print_Titles" localSheetId="3">'Budget Worksheet'!$1:$3</definedName>
    <definedName name="_xlnm.Print_Titles" localSheetId="2">'Logic Model'!$1:$1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3" l="1"/>
  <c r="D122" i="3"/>
  <c r="D125" i="3" s="1"/>
  <c r="K130" i="3" s="1"/>
  <c r="G37" i="3"/>
  <c r="F38" i="3"/>
  <c r="E38" i="3"/>
  <c r="D38" i="3"/>
  <c r="G52" i="3"/>
  <c r="E53" i="3"/>
  <c r="D53" i="3"/>
  <c r="D66" i="3"/>
  <c r="E66" i="3"/>
  <c r="F66" i="3"/>
  <c r="F60" i="3"/>
  <c r="F53" i="3"/>
  <c r="G58" i="3"/>
  <c r="F73" i="3"/>
  <c r="G65" i="3"/>
  <c r="G72" i="3"/>
  <c r="G71" i="3"/>
  <c r="G70" i="3"/>
  <c r="M92" i="3"/>
  <c r="O92" i="3" s="1"/>
  <c r="M93" i="3"/>
  <c r="O93" i="3" s="1"/>
  <c r="M94" i="3"/>
  <c r="O94" i="3" s="1"/>
  <c r="M95" i="3"/>
  <c r="O95" i="3" s="1"/>
  <c r="M96" i="3"/>
  <c r="O96" i="3" s="1"/>
  <c r="M97" i="3"/>
  <c r="O97" i="3" s="1"/>
  <c r="M98" i="3"/>
  <c r="O98" i="3" s="1"/>
  <c r="L100" i="3"/>
  <c r="F84" i="3" l="1"/>
  <c r="M100" i="3"/>
  <c r="K100" i="3" l="1"/>
  <c r="O100" i="3" l="1"/>
  <c r="L130" i="3" s="1"/>
  <c r="M130" i="3" l="1"/>
  <c r="E129" i="3" s="1"/>
  <c r="F11" i="3"/>
  <c r="F17" i="3"/>
  <c r="F25" i="3"/>
  <c r="F32" i="3"/>
  <c r="F47" i="3"/>
  <c r="F98" i="3"/>
  <c r="G98" i="3" s="1"/>
  <c r="F97" i="3"/>
  <c r="G97" i="3" s="1"/>
  <c r="F96" i="3"/>
  <c r="G96" i="3" s="1"/>
  <c r="F95" i="3"/>
  <c r="G95" i="3" s="1"/>
  <c r="F94" i="3"/>
  <c r="G94" i="3" s="1"/>
  <c r="F93" i="3"/>
  <c r="G93" i="3" s="1"/>
  <c r="F92" i="3"/>
  <c r="G92" i="3" s="1"/>
  <c r="G99" i="3"/>
  <c r="G78" i="3"/>
  <c r="G77" i="3"/>
  <c r="G76" i="3"/>
  <c r="G51" i="3"/>
  <c r="G44" i="3"/>
  <c r="G43" i="3"/>
  <c r="G41" i="3"/>
  <c r="G30" i="3"/>
  <c r="G23" i="3"/>
  <c r="G22" i="3"/>
  <c r="G21" i="3"/>
  <c r="G9" i="3"/>
  <c r="G15" i="3"/>
  <c r="G16" i="3"/>
  <c r="B136" i="3"/>
  <c r="F118" i="3"/>
  <c r="G118" i="3" s="1"/>
  <c r="F117" i="3"/>
  <c r="G117" i="3" s="1"/>
  <c r="E106" i="3"/>
  <c r="D106" i="3"/>
  <c r="F105" i="3"/>
  <c r="F104" i="3"/>
  <c r="G104" i="3" s="1"/>
  <c r="F103" i="3"/>
  <c r="G103" i="3" s="1"/>
  <c r="E100" i="3"/>
  <c r="D100" i="3"/>
  <c r="E84" i="3"/>
  <c r="D84" i="3"/>
  <c r="G83" i="3"/>
  <c r="G82" i="3"/>
  <c r="G81" i="3"/>
  <c r="G80" i="3"/>
  <c r="G79" i="3"/>
  <c r="E73" i="3"/>
  <c r="D73" i="3"/>
  <c r="G64" i="3"/>
  <c r="G63" i="3"/>
  <c r="E60" i="3"/>
  <c r="D60" i="3"/>
  <c r="G59" i="3"/>
  <c r="G57" i="3"/>
  <c r="G50" i="3"/>
  <c r="E47" i="3"/>
  <c r="D47" i="3"/>
  <c r="G46" i="3"/>
  <c r="G45" i="3"/>
  <c r="G42" i="3"/>
  <c r="G36" i="3"/>
  <c r="G35" i="3"/>
  <c r="E32" i="3"/>
  <c r="D32" i="3"/>
  <c r="G31" i="3"/>
  <c r="G29" i="3"/>
  <c r="G28" i="3"/>
  <c r="E25" i="3"/>
  <c r="D25" i="3"/>
  <c r="G24" i="3"/>
  <c r="E17" i="3"/>
  <c r="D17" i="3"/>
  <c r="G14" i="3"/>
  <c r="E11" i="3"/>
  <c r="D11" i="3"/>
  <c r="G10" i="3"/>
  <c r="G8" i="3"/>
  <c r="G7" i="3"/>
  <c r="G6" i="3"/>
  <c r="G73" i="3" l="1"/>
  <c r="G105" i="3"/>
  <c r="G17" i="3"/>
  <c r="D108" i="3"/>
  <c r="D86" i="3"/>
  <c r="E86" i="3"/>
  <c r="E108" i="3"/>
  <c r="F100" i="3"/>
  <c r="G100" i="3" s="1"/>
  <c r="F86" i="3"/>
  <c r="G25" i="3"/>
  <c r="G32" i="3"/>
  <c r="G84" i="3"/>
  <c r="G53" i="3"/>
  <c r="F106" i="3"/>
  <c r="G47" i="3"/>
  <c r="G60" i="3"/>
  <c r="G66" i="3"/>
  <c r="G38" i="3"/>
  <c r="G11" i="3"/>
  <c r="E111" i="3" l="1"/>
  <c r="D111" i="3"/>
  <c r="G106" i="3"/>
  <c r="F108" i="3"/>
  <c r="F111" i="3" s="1"/>
  <c r="J117" i="3" s="1"/>
  <c r="E116" i="3" s="1"/>
  <c r="G86" i="3"/>
  <c r="D120" i="3" l="1"/>
  <c r="D116" i="3"/>
  <c r="I117" i="3"/>
  <c r="K117" i="3" s="1"/>
  <c r="E109" i="3"/>
  <c r="D112" i="3"/>
  <c r="G108" i="3"/>
  <c r="D109" i="3"/>
  <c r="E87" i="3"/>
  <c r="D87" i="3"/>
  <c r="F120" i="3" l="1"/>
  <c r="G120" i="3" s="1"/>
  <c r="E125" i="3"/>
  <c r="E112" i="3"/>
  <c r="F112" i="3" s="1"/>
  <c r="G112" i="3" s="1"/>
  <c r="G111" i="3"/>
  <c r="F109" i="3"/>
  <c r="G109" i="3" s="1"/>
  <c r="F87" i="3"/>
  <c r="G87" i="3" s="1"/>
  <c r="F116" i="3" l="1"/>
  <c r="G116" i="3" s="1"/>
  <c r="F122" i="3" l="1"/>
  <c r="E123" i="3" s="1"/>
  <c r="G122" i="3" l="1"/>
  <c r="D123" i="3"/>
  <c r="F123" i="3" s="1"/>
  <c r="G123" i="3" s="1"/>
  <c r="F125" i="3"/>
  <c r="E126" i="3" s="1"/>
  <c r="D126" i="3" l="1"/>
  <c r="F126" i="3" s="1"/>
</calcChain>
</file>

<file path=xl/sharedStrings.xml><?xml version="1.0" encoding="utf-8"?>
<sst xmlns="http://schemas.openxmlformats.org/spreadsheetml/2006/main" count="257" uniqueCount="178">
  <si>
    <t>CNCS Share</t>
  </si>
  <si>
    <t>Grantee Share</t>
  </si>
  <si>
    <t>SECTION I. Program Operating Costs</t>
  </si>
  <si>
    <r>
      <t xml:space="preserve">A. Personnel Expenses: </t>
    </r>
    <r>
      <rPr>
        <sz val="10"/>
        <rFont val="Arial"/>
        <family val="2"/>
      </rPr>
      <t>Position/Title/Description</t>
    </r>
  </si>
  <si>
    <t>Total Amount</t>
  </si>
  <si>
    <t>1 person(s) at _______ each x ___ % usage</t>
  </si>
  <si>
    <t>Personnel Expenses totals:</t>
  </si>
  <si>
    <t>FICA</t>
  </si>
  <si>
    <t>Worker's Comp</t>
  </si>
  <si>
    <t>Health Insurance</t>
  </si>
  <si>
    <t>Personnel Fringe Benefits totals:</t>
  </si>
  <si>
    <t>C. Travel</t>
  </si>
  <si>
    <t>Not required for state programs</t>
  </si>
  <si>
    <t>Travel to Service Sites</t>
  </si>
  <si>
    <t>Staff Travel totals:</t>
  </si>
  <si>
    <t>   Member Travel: Purpose</t>
  </si>
  <si>
    <t>Member Travel totals:</t>
  </si>
  <si>
    <r>
      <t xml:space="preserve">D. Equipment
</t>
    </r>
    <r>
      <rPr>
        <sz val="10"/>
        <rFont val="Arial"/>
        <family val="2"/>
      </rPr>
      <t>Item/Purpose/Justification</t>
    </r>
  </si>
  <si>
    <t>Only items $10,000 or more EACH should be listed here</t>
  </si>
  <si>
    <t>Equipment totals:</t>
  </si>
  <si>
    <r>
      <t>E. Supplies</t>
    </r>
    <r>
      <rPr>
        <sz val="10"/>
        <rFont val="Arial"/>
        <family val="2"/>
      </rPr>
      <t>:  Purpose</t>
    </r>
  </si>
  <si>
    <t>Member Gear with the AmeriCorps logo</t>
  </si>
  <si>
    <t>Supplies totals:</t>
  </si>
  <si>
    <r>
      <t>F. Contractual And Consultant Services</t>
    </r>
    <r>
      <rPr>
        <sz val="10"/>
        <rFont val="Arial"/>
        <family val="2"/>
      </rPr>
      <t>:  Purpose</t>
    </r>
  </si>
  <si>
    <t>Contractual And Consultant Services totals:</t>
  </si>
  <si>
    <t>G. Training</t>
  </si>
  <si>
    <t>   Staff Training:  Purpose</t>
  </si>
  <si>
    <t>Staff Training totals:</t>
  </si>
  <si>
    <t>   Member Training:  Purpose</t>
  </si>
  <si>
    <t>Member Training totals:</t>
  </si>
  <si>
    <t>H. Evaluation</t>
  </si>
  <si>
    <t xml:space="preserve">Purpose </t>
  </si>
  <si>
    <t>Evaluation totals:</t>
  </si>
  <si>
    <r>
      <t xml:space="preserve">I. Other Program Operating Costs
</t>
    </r>
    <r>
      <rPr>
        <sz val="10"/>
        <rFont val="Arial"/>
        <family val="2"/>
      </rPr>
      <t>Purpose</t>
    </r>
  </si>
  <si>
    <t>NSCHC (Background Checks)</t>
  </si>
  <si>
    <t>Other Program Operating Cost totals:</t>
  </si>
  <si>
    <t>SECTION I. Subtotal</t>
  </si>
  <si>
    <t>CNCS / Grantee Share:</t>
  </si>
  <si>
    <t>SECTION II. Member Costs</t>
  </si>
  <si>
    <t>A. Living Allowance</t>
  </si>
  <si>
    <t>Full-Time (1700 hours)</t>
  </si>
  <si>
    <t>Three Quarter-Time (1200 hours)</t>
  </si>
  <si>
    <t>Half-Time (900 hours)</t>
  </si>
  <si>
    <t>Reduced Half-Time (675 hours)</t>
  </si>
  <si>
    <t>Quarter-Time (450 hours)</t>
  </si>
  <si>
    <t>Minimum-Time (300 hours)</t>
  </si>
  <si>
    <t>Abbreviated Time (100 hours)</t>
  </si>
  <si>
    <t>Category Totals</t>
  </si>
  <si>
    <t>B. Member Support Costs</t>
  </si>
  <si>
    <t xml:space="preserve">FICA </t>
  </si>
  <si>
    <t>Health Care</t>
  </si>
  <si>
    <t xml:space="preserve">Workers Comp </t>
  </si>
  <si>
    <t>SECTION II Subtotal</t>
  </si>
  <si>
    <t>SECTION I and II Subtotal</t>
  </si>
  <si>
    <t>CNCS / Grantee Share</t>
  </si>
  <si>
    <t>SECTION III. Administrative/Indirect Costs</t>
  </si>
  <si>
    <t>A. CNCS Fixed Percentage</t>
  </si>
  <si>
    <t>SECTION III Subtotal</t>
  </si>
  <si>
    <t>TOTAL SECTIONS I and II and III</t>
  </si>
  <si>
    <t>Cost per MSY is calculated by dividing the total CNCS share by the number of MSYs.</t>
  </si>
  <si>
    <t>SOURCE OF FUNDS</t>
  </si>
  <si>
    <t>Amount</t>
  </si>
  <si>
    <t>AmeriCorps Funding Year</t>
  </si>
  <si>
    <t>1, 2, 3</t>
  </si>
  <si>
    <t>4, 5, 6</t>
  </si>
  <si>
    <t>7, 8, 9</t>
  </si>
  <si>
    <t>10+</t>
  </si>
  <si>
    <t>Grantee Share Requirements</t>
  </si>
  <si>
    <t>Travel to Volunteer Louisiana Sponsored Meetings</t>
  </si>
  <si>
    <t>Problem</t>
  </si>
  <si>
    <t>Inputs</t>
  </si>
  <si>
    <t>Activities</t>
  </si>
  <si>
    <t>Outputs</t>
  </si>
  <si>
    <t>Mid-Term Outcomes</t>
  </si>
  <si>
    <t>Short-Term Outcomes</t>
  </si>
  <si>
    <t>Long-Term Outcomes</t>
  </si>
  <si>
    <t>The community
problem that the
program activities
(interventions) are
designed to address.</t>
  </si>
  <si>
    <t>Resources that are
necessary to deliver
the program
activities
(interventions),
including the
number of
locations/sites and
number/type of
AmeriCorps
members.</t>
  </si>
  <si>
    <t>The core activities
that define the
intervention or
program model that
members will
implement or
deliver, including
duration, dosage
and target
population.</t>
  </si>
  <si>
    <t>Direct products from
program activities.</t>
  </si>
  <si>
    <t>Changes in
knowledge, skills,
attitudes and
opinions. These
outcomes, if
applicable to the
program design, will
almost always be
measurable during
the grant year.</t>
  </si>
  <si>
    <t>Changes in behavior
or action.
Depending on
program design,
these outcomes may
or may not be
measurable during
the grant year.</t>
  </si>
  <si>
    <t>Instructions</t>
  </si>
  <si>
    <t>Item 1</t>
  </si>
  <si>
    <t>7.65% x salary / salaries</t>
  </si>
  <si>
    <t>Number of Members</t>
  </si>
  <si>
    <t>Dif. between combined shares and Total Amt</t>
  </si>
  <si>
    <r>
      <t xml:space="preserve">Organization name </t>
    </r>
    <r>
      <rPr>
        <b/>
        <sz val="18"/>
        <color rgb="FFFFFF00"/>
        <rFont val="Arial"/>
        <family val="2"/>
      </rPr>
      <t>→</t>
    </r>
  </si>
  <si>
    <r>
      <t xml:space="preserve">Program name </t>
    </r>
    <r>
      <rPr>
        <b/>
        <sz val="18"/>
        <color rgb="FFFFFF00"/>
        <rFont val="Arial"/>
        <family val="2"/>
      </rPr>
      <t>→</t>
    </r>
  </si>
  <si>
    <t>Travel to AmeriCorps-Sponsored Meetings (Agency level)</t>
  </si>
  <si>
    <r>
      <t xml:space="preserve">Staff Travel:
</t>
    </r>
    <r>
      <rPr>
        <sz val="10"/>
        <rFont val="Arial"/>
        <family val="2"/>
      </rPr>
      <t>Purpose/Description</t>
    </r>
  </si>
  <si>
    <t>Must match Exact amount for grantee share in purple cell above</t>
  </si>
  <si>
    <r>
      <t xml:space="preserve">Grantee required match percentage* </t>
    </r>
    <r>
      <rPr>
        <b/>
        <sz val="12"/>
        <color theme="1"/>
        <rFont val="Aptos Narrow"/>
        <family val="2"/>
      </rPr>
      <t>→</t>
    </r>
  </si>
  <si>
    <t>7.65% of Member Living Allowance</t>
  </si>
  <si>
    <t>Complete this chart to calculate Cost per MSY below</t>
  </si>
  <si>
    <t>Position Type</t>
  </si>
  <si>
    <t># Mbrs</t>
  </si>
  <si>
    <t>Conversion Rate</t>
  </si>
  <si>
    <t>MSY</t>
  </si>
  <si>
    <t>Full Time (1700 hours) FT</t>
  </si>
  <si>
    <t>Reduced Full Time (1200 hrs)  RFT</t>
  </si>
  <si>
    <t>Half Time (900 hours) HT</t>
  </si>
  <si>
    <t>Reduced Half Time (675 hours) RHT</t>
  </si>
  <si>
    <t>Quarter Time (450 hours) QT</t>
  </si>
  <si>
    <t>Minimum Time (300 hours) MT</t>
  </si>
  <si>
    <t>Abbreviated Time (100 hour) AT</t>
  </si>
  <si>
    <t>Totals</t>
  </si>
  <si>
    <t>CNCS / Grantee Share Percentages</t>
  </si>
  <si>
    <t>Cost/MSY as calculated by Volunteer Louisiana
(must not exceed $25,200)</t>
  </si>
  <si>
    <r>
      <t xml:space="preserve">Private, State/Local, </t>
    </r>
    <r>
      <rPr>
        <b/>
        <sz val="10"/>
        <color theme="1"/>
        <rFont val="Arial"/>
        <family val="2"/>
      </rPr>
      <t>or</t>
    </r>
    <r>
      <rPr>
        <sz val="10"/>
        <color theme="1"/>
        <rFont val="Arial"/>
        <family val="2"/>
      </rPr>
      <t xml:space="preserve"> Federal</t>
    </r>
  </si>
  <si>
    <r>
      <t xml:space="preserve">Cash 
</t>
    </r>
    <r>
      <rPr>
        <b/>
        <sz val="10"/>
        <color theme="1"/>
        <rFont val="Arial"/>
        <family val="2"/>
      </rPr>
      <t>or</t>
    </r>
    <r>
      <rPr>
        <sz val="10"/>
        <color theme="1"/>
        <rFont val="Arial"/>
        <family val="2"/>
      </rPr>
      <t xml:space="preserve">
In-Kind</t>
    </r>
  </si>
  <si>
    <r>
      <t xml:space="preserve">Proposed 
</t>
    </r>
    <r>
      <rPr>
        <b/>
        <sz val="10"/>
        <color theme="1"/>
        <rFont val="Arial"/>
        <family val="2"/>
      </rPr>
      <t>or</t>
    </r>
    <r>
      <rPr>
        <sz val="10"/>
        <color theme="1"/>
        <rFont val="Arial"/>
        <family val="2"/>
      </rPr>
      <t xml:space="preserve">
Secured</t>
    </r>
  </si>
  <si>
    <t>Changes in
condition or status
in life.
Depending on
program design,
these outcomes may
or may not be
measurable during
the grant year.
Some programs,
such as
environmental or
capacity-building
programs, may
measure changes in
condition over a
period as short as
one year.</t>
  </si>
  <si>
    <r>
      <rPr>
        <b/>
        <sz val="8"/>
        <color theme="1"/>
        <rFont val="Georgia"/>
        <family val="1"/>
      </rPr>
      <t>Item 2</t>
    </r>
    <r>
      <rPr>
        <sz val="8"/>
        <color theme="1"/>
        <rFont val="Georgia"/>
        <family val="1"/>
      </rPr>
      <t xml:space="preserve">
(if nec.)</t>
    </r>
  </si>
  <si>
    <r>
      <rPr>
        <b/>
        <sz val="8"/>
        <color theme="1"/>
        <rFont val="Georgia"/>
        <family val="1"/>
      </rPr>
      <t>Item 3</t>
    </r>
    <r>
      <rPr>
        <sz val="8"/>
        <color theme="1"/>
        <rFont val="Georgia"/>
        <family val="1"/>
      </rPr>
      <t xml:space="preserve">
(if nec.)</t>
    </r>
  </si>
  <si>
    <r>
      <rPr>
        <b/>
        <sz val="8"/>
        <color theme="1"/>
        <rFont val="Georgia"/>
        <family val="1"/>
      </rPr>
      <t>Item 4</t>
    </r>
    <r>
      <rPr>
        <sz val="8"/>
        <color theme="1"/>
        <rFont val="Georgia"/>
        <family val="1"/>
      </rPr>
      <t xml:space="preserve">
(if nec.)</t>
    </r>
  </si>
  <si>
    <t>Explanation</t>
  </si>
  <si>
    <t>See "Health Care" (2025 ASN Application Instructions, p. 25)</t>
  </si>
  <si>
    <t>B.1 Federally Approved Indirect Cost Rate</t>
  </si>
  <si>
    <t xml:space="preserve">B.2. De Minimis Rate </t>
  </si>
  <si>
    <t>See Section III. Administrative/Indirect Costs, Options for Calculating Administrative/Indirect Costs in the file
2025 ASN Application Instructions (p. 25 - 27)</t>
  </si>
  <si>
    <t>Stipend Rate for each type</t>
  </si>
  <si>
    <t>Reminder: Minimum Living Allowance for Full-Time (FY25) is $20,400</t>
  </si>
  <si>
    <t>See Chart in Columns I - M to the right</t>
  </si>
  <si>
    <r>
      <t xml:space="preserve">Total MSYs </t>
    </r>
    <r>
      <rPr>
        <b/>
        <sz val="11"/>
        <color theme="0"/>
        <rFont val="Aptos Narrow"/>
        <family val="2"/>
      </rPr>
      <t>→</t>
    </r>
  </si>
  <si>
    <t>Total CNCS Share</t>
  </si>
  <si>
    <t>Cost / MSY</t>
  </si>
  <si>
    <r>
      <rPr>
        <b/>
        <u/>
        <sz val="10"/>
        <color rgb="FF002060"/>
        <rFont val="Arial"/>
        <family val="2"/>
      </rPr>
      <t>Max Grantee Share Indirect</t>
    </r>
    <r>
      <rPr>
        <b/>
        <sz val="10"/>
        <color rgb="FF002060"/>
        <rFont val="Arial"/>
        <family val="2"/>
      </rPr>
      <t xml:space="preserve">
</t>
    </r>
    <r>
      <rPr>
        <b/>
        <sz val="8"/>
        <color rgb="FF002060"/>
        <rFont val="Arial"/>
        <family val="2"/>
      </rPr>
      <t>'Amount available for grantee share (if needed to meet minimum match percentage)</t>
    </r>
  </si>
  <si>
    <r>
      <rPr>
        <b/>
        <u/>
        <sz val="10"/>
        <color theme="6" tint="-0.499984740745262"/>
        <rFont val="Arial"/>
        <family val="2"/>
      </rPr>
      <t>Max Total Amount Indirect</t>
    </r>
    <r>
      <rPr>
        <b/>
        <sz val="10"/>
        <color theme="6" tint="-0.499984740745262"/>
        <rFont val="Arial"/>
        <family val="2"/>
      </rPr>
      <t xml:space="preserve">
</t>
    </r>
    <r>
      <rPr>
        <b/>
        <sz val="8"/>
        <color theme="6" tint="-0.499984740745262"/>
        <rFont val="Arial"/>
        <family val="2"/>
      </rPr>
      <t>May not exceed this amount</t>
    </r>
  </si>
  <si>
    <t>MAX Cost / MSY is $25,200</t>
  </si>
  <si>
    <t>Match Requirements* Request For Proposals (RFP) State Formula Application Process, p. 8)</t>
  </si>
  <si>
    <r>
      <rPr>
        <b/>
        <sz val="11"/>
        <color theme="1"/>
        <rFont val="Aptos Narrow"/>
        <family val="2"/>
        <scheme val="minor"/>
      </rPr>
      <t xml:space="preserve">Note 1: </t>
    </r>
    <r>
      <rPr>
        <sz val="11"/>
        <color theme="1"/>
        <rFont val="Aptos Narrow"/>
        <family val="2"/>
        <scheme val="minor"/>
      </rPr>
      <t>See "Worker's Compensation" (2025 ASN Application Instructions, p. 25).</t>
    </r>
  </si>
  <si>
    <r>
      <rPr>
        <b/>
        <u/>
        <sz val="11"/>
        <color theme="10"/>
        <rFont val="Aptos Narrow"/>
        <family val="2"/>
        <scheme val="minor"/>
      </rPr>
      <t>Note 2:</t>
    </r>
    <r>
      <rPr>
        <u/>
        <sz val="11"/>
        <color theme="10"/>
        <rFont val="Aptos Narrow"/>
        <family val="2"/>
        <scheme val="minor"/>
      </rPr>
      <t xml:space="preserve"> Workers Comp is required for all Employers in Louisiana, unless exempted by law, are required to offer Workers Compensation per LWC’s website: https://www.laworks.net/FAQs/FAQ_WorkComp_RightsAndResponsibilities.asp, questions 2 and 3.</t>
    </r>
  </si>
  <si>
    <t>Indirect cost rate must be confirmed by Volunteer Louisiana</t>
  </si>
  <si>
    <t>Additional Documents to be submitted to Volunteer Louisiana</t>
  </si>
  <si>
    <t>Item or Question</t>
  </si>
  <si>
    <t>Response</t>
  </si>
  <si>
    <t xml:space="preserve">1. How many evidence documents did you submit? (Program Evaluation Report, Studies) </t>
  </si>
  <si>
    <t>2. Did you submit an evaluation plan?</t>
  </si>
  <si>
    <t>3. How many non-evidence documents do you wish to submit?</t>
  </si>
  <si>
    <t>CNCS Share of Section I and CNCS Section II (lavender cell above) = $_____ x 5.26% x 0.20 = $_____________ (Enter this amount under the CNCS Share column in this row)</t>
  </si>
  <si>
    <t>Commission Support Cost (mandatory)</t>
  </si>
  <si>
    <t># Mbrs (Without Allowance)</t>
  </si>
  <si>
    <t>Total # ALL Mbrs</t>
  </si>
  <si>
    <r>
      <t xml:space="preserve">CNCS Share of Section I and CNCS Section II (lavender cell above) = $_____ x 5.26% x 0.80 = $_____________ (This will be automatically calculated and entered under CNCS Share for this row).
10% of Total Direct Costs (This will be automatically calculated and entered under Grantee Share in this row).
</t>
    </r>
    <r>
      <rPr>
        <b/>
        <i/>
        <sz val="10"/>
        <color theme="1"/>
        <rFont val="Arial"/>
        <family val="2"/>
      </rPr>
      <t>If Applicant chooses to not use this Indirect Cost method, simply delete the automatically generated numbers in this row.</t>
    </r>
  </si>
  <si>
    <t>CNCS Share of Section I and CNCS Section II (lavender cell) 
= $_____ x 5.26% x 0.80 = $_____________.
This what the SubGrantee can draw.</t>
  </si>
  <si>
    <r>
      <t xml:space="preserve">MUST CHOOSE OPTION A, B.1, </t>
    </r>
    <r>
      <rPr>
        <b/>
        <i/>
        <sz val="10"/>
        <color rgb="FFFF0000"/>
        <rFont val="Arial"/>
        <family val="2"/>
      </rPr>
      <t>or</t>
    </r>
    <r>
      <rPr>
        <b/>
        <i/>
        <sz val="10"/>
        <rFont val="Arial"/>
        <family val="2"/>
      </rPr>
      <t xml:space="preserve"> B.2. </t>
    </r>
  </si>
  <si>
    <t>Calculation (Enter amount for each row into Total Amount (Column F)</t>
  </si>
  <si>
    <r>
      <t xml:space="preserve">Calculation: </t>
    </r>
    <r>
      <rPr>
        <sz val="10"/>
        <rFont val="Arial"/>
        <family val="2"/>
      </rPr>
      <t>Qty x $Annual Salary x %time</t>
    </r>
    <r>
      <rPr>
        <b/>
        <sz val="10"/>
        <rFont val="Arial"/>
        <family val="2"/>
      </rPr>
      <t xml:space="preserve">
(Enter amount for each row into Total Amount (Column F)</t>
    </r>
  </si>
  <si>
    <t>See Notes in Columns I and J
(to the right)</t>
  </si>
  <si>
    <t>Calculation (See notes and chart in Columns I - O to the right)</t>
  </si>
  <si>
    <t>Description / Calculation
(Enter amount for each row into Total Amount (Column F)</t>
  </si>
  <si>
    <t>Insert Additional Rows above this row as needed</t>
  </si>
  <si>
    <t>This tab will be updated and distributed by Jan. 22, 2025</t>
  </si>
  <si>
    <r>
      <t xml:space="preserve">Volunteer Louisiana FY25 State Formula
</t>
    </r>
    <r>
      <rPr>
        <b/>
        <sz val="16"/>
        <rFont val="Arial"/>
        <family val="2"/>
      </rPr>
      <t>COST REIMBURSEMENT BUDGET NARRATIVE WORKSHEET</t>
    </r>
  </si>
  <si>
    <t>Additional Documents to be coordinated if awarded a State Formula grant by Volunteer Louisiana</t>
  </si>
  <si>
    <t>1. 2.	Operational and Financial Management Survey. Submit electronically using the online form. Forms submitted as a PDF, or any other document format may not be accepted</t>
  </si>
  <si>
    <t>https://forms.office.com/pages/responsepage.aspx?id=p1D40s6Ns0-nnGhn-VFDEnTxP2OEQLFNjNsVmieA6QVUMFRPWk8xWjZXMlpVUzA3WU9SWjNRV0sxVS4u</t>
  </si>
  <si>
    <t>Link</t>
  </si>
  <si>
    <t>2. 1.	Labor union concurrence, if applicable</t>
  </si>
  <si>
    <t>Contact Volunteer Louisiana for more information</t>
  </si>
  <si>
    <t>https://volunteerlouisiana.gov/fy25appresources</t>
  </si>
  <si>
    <r>
      <t>21 Feb 2025 Update:</t>
    </r>
    <r>
      <rPr>
        <b/>
        <sz val="10"/>
        <rFont val="Avenir Next LT Pro"/>
        <family val="2"/>
      </rPr>
      <t xml:space="preserve"> </t>
    </r>
    <r>
      <rPr>
        <sz val="10"/>
        <rFont val="Avenir Next LT Pro"/>
        <family val="2"/>
      </rPr>
      <t xml:space="preserve">Applicants should ignore this tab &amp; complete the Excel file </t>
    </r>
    <r>
      <rPr>
        <b/>
        <sz val="10"/>
        <color rgb="FFFF0000"/>
        <rFont val="Avenir Next LT Pro"/>
        <family val="2"/>
      </rPr>
      <t>ASN Performance Measure collection file rev 24 Jan 2025</t>
    </r>
    <r>
      <rPr>
        <sz val="10"/>
        <rFont val="Avenir Next LT Pro"/>
        <family val="2"/>
      </rPr>
      <t xml:space="preserve"> here</t>
    </r>
    <r>
      <rPr>
        <b/>
        <sz val="10"/>
        <rFont val="Avenir Next LT Pro"/>
        <family val="2"/>
      </rPr>
      <t xml:space="preserve"> </t>
    </r>
    <r>
      <rPr>
        <b/>
        <sz val="14"/>
        <rFont val="Aptos Narrow"/>
        <family val="2"/>
      </rPr>
      <t>→</t>
    </r>
    <r>
      <rPr>
        <b/>
        <sz val="10"/>
        <rFont val="Avenir Next LT Pro"/>
        <family val="2"/>
      </rPr>
      <t xml:space="preserve"> </t>
    </r>
  </si>
  <si>
    <t>21 Feb 2025 Note</t>
  </si>
  <si>
    <t>jbrumfield@crt.la.gov</t>
  </si>
  <si>
    <r>
      <t xml:space="preserve">1. This question is primarily for </t>
    </r>
    <r>
      <rPr>
        <b/>
        <sz val="11"/>
        <color rgb="FF0070C0"/>
        <rFont val="Aptos Narrow"/>
        <family val="2"/>
        <scheme val="minor"/>
      </rPr>
      <t>New Applicants</t>
    </r>
    <r>
      <rPr>
        <sz val="11"/>
        <color theme="1"/>
        <rFont val="Aptos Narrow"/>
        <family val="2"/>
        <scheme val="minor"/>
      </rPr>
      <t>.</t>
    </r>
  </si>
  <si>
    <r>
      <t xml:space="preserve">2. Volunteer Louisiana has copies of </t>
    </r>
    <r>
      <rPr>
        <b/>
        <sz val="11"/>
        <color rgb="FF7030A0"/>
        <rFont val="Aptos Narrow"/>
        <family val="2"/>
        <scheme val="minor"/>
      </rPr>
      <t>Continuation Applicants'</t>
    </r>
    <r>
      <rPr>
        <sz val="11"/>
        <color theme="1"/>
        <rFont val="Aptos Narrow"/>
        <family val="2"/>
        <scheme val="minor"/>
      </rPr>
      <t xml:space="preserve"> evidence documents from prior years.</t>
    </r>
  </si>
  <si>
    <r>
      <t xml:space="preserve">1. This question is for </t>
    </r>
    <r>
      <rPr>
        <b/>
        <sz val="11"/>
        <color rgb="FF0070C0"/>
        <rFont val="Aptos Narrow"/>
        <family val="2"/>
        <scheme val="minor"/>
      </rPr>
      <t>New Applicants</t>
    </r>
    <r>
      <rPr>
        <sz val="11"/>
        <color theme="1"/>
        <rFont val="Aptos Narrow"/>
        <family val="2"/>
        <scheme val="minor"/>
      </rPr>
      <t>.
E-mail Evaluation Plans to Jacob Brumfield at</t>
    </r>
    <r>
      <rPr>
        <b/>
        <sz val="14"/>
        <color theme="1"/>
        <rFont val="Aptos Narrow"/>
        <family val="2"/>
        <scheme val="minor"/>
      </rPr>
      <t xml:space="preserve"> </t>
    </r>
    <r>
      <rPr>
        <b/>
        <sz val="14"/>
        <color theme="1"/>
        <rFont val="Aptos Narrow"/>
        <family val="2"/>
      </rPr>
      <t>→</t>
    </r>
  </si>
  <si>
    <r>
      <t xml:space="preserve">2. </t>
    </r>
    <r>
      <rPr>
        <b/>
        <sz val="11"/>
        <color rgb="FF7030A0"/>
        <rFont val="Aptos Narrow"/>
        <family val="2"/>
        <scheme val="minor"/>
      </rPr>
      <t>Continuation Applicants</t>
    </r>
    <r>
      <rPr>
        <sz val="11"/>
        <color theme="1"/>
        <rFont val="Aptos Narrow"/>
        <family val="2"/>
        <scheme val="minor"/>
      </rPr>
      <t xml:space="preserve"> are not required to email copies of Evaluation Plans to Volunteer Louisiana. If Continaution have updates about their Evaluation Plan, note the specific changes in the Continuation Changes section of the </t>
    </r>
    <r>
      <rPr>
        <b/>
        <sz val="11"/>
        <color theme="1"/>
        <rFont val="Aptos Narrow"/>
        <family val="2"/>
        <scheme val="minor"/>
      </rPr>
      <t>VOL LA FY25 State Formula Face Sheet and Narrative</t>
    </r>
    <r>
      <rPr>
        <sz val="11"/>
        <color theme="1"/>
        <rFont val="Aptos Narrow"/>
        <family val="2"/>
        <scheme val="minor"/>
      </rPr>
      <t xml:space="preserve"> (Word file)</t>
    </r>
  </si>
  <si>
    <r>
      <rPr>
        <b/>
        <sz val="11"/>
        <color rgb="FF7030A0"/>
        <rFont val="Aptos Narrow"/>
        <family val="2"/>
        <scheme val="minor"/>
      </rPr>
      <t>Continuation Applicants</t>
    </r>
    <r>
      <rPr>
        <sz val="11"/>
        <color theme="1"/>
        <rFont val="Aptos Narrow"/>
        <family val="2"/>
        <scheme val="minor"/>
      </rPr>
      <t xml:space="preserve"> do not need to complete this tab. Their Logic Models are on file in eGrants.</t>
    </r>
  </si>
  <si>
    <t>1. Applicants can download a PDF of the complete webform to make notes ahead of possible award.</t>
  </si>
  <si>
    <t>2. This form should not be filed until applicants are notified their application has been forward to AmeriCorps for funding.</t>
  </si>
  <si>
    <t xml:space="preserve">3. Volunteer Louisiana does not need a copy of this completed form. </t>
  </si>
  <si>
    <t>4. Volunteer Louisiana strongly suggests that awarded programs save a copy of their completed Webform before submission (Print to PDF) along with any confirmation of successful submission.</t>
  </si>
  <si>
    <t>21 Feb 2025 Notes</t>
  </si>
  <si>
    <r>
      <t xml:space="preserve">B. Personnel Fringe Benefits: </t>
    </r>
    <r>
      <rPr>
        <sz val="10"/>
        <rFont val="Arial"/>
        <family val="2"/>
      </rPr>
      <t>Purpose/Description</t>
    </r>
    <r>
      <rPr>
        <b/>
        <sz val="10"/>
        <rFont val="Arial"/>
        <family val="2"/>
      </rPr>
      <t xml:space="preserve">
</t>
    </r>
    <r>
      <rPr>
        <b/>
        <sz val="10"/>
        <color rgb="FFFF0000"/>
        <rFont val="Arial"/>
        <family val="2"/>
      </rPr>
      <t>SEE NOTE IN COLUMN H OF THIS ROW</t>
    </r>
  </si>
  <si>
    <t xml:space="preserve">All applicants should review Attachment B, Section I.B Personnel Fringe Benefits of the file ASN Application Instructions rev for 6 Jan 2025 (p. 23) </t>
  </si>
  <si>
    <r>
      <t xml:space="preserve">21 Feb 2025 Note
</t>
    </r>
    <r>
      <rPr>
        <b/>
        <sz val="12"/>
        <color rgb="FFFF0000"/>
        <rFont val="Aptos Narrow"/>
        <family val="2"/>
        <scheme val="minor"/>
      </rPr>
      <t>Cick to visit file</t>
    </r>
    <r>
      <rPr>
        <b/>
        <sz val="14"/>
        <color rgb="FFFF0000"/>
        <rFont val="Aptos Narrow"/>
        <family val="2"/>
        <scheme val="minor"/>
      </rPr>
      <t xml:space="preserve"> </t>
    </r>
    <r>
      <rPr>
        <b/>
        <sz val="14"/>
        <color rgb="FFFF0000"/>
        <rFont val="Aptos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</si>
</sst>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0.00000000"/>
  </numFmts>
  <fonts count="7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u/>
      <sz val="11"/>
      <color theme="10"/>
      <name val="Aptos Narrow"/>
      <family val="2"/>
      <scheme val="minor"/>
    </font>
    <font>
      <sz val="11"/>
      <name val="Arial"/>
      <family val="2"/>
    </font>
    <font>
      <sz val="10"/>
      <color theme="1"/>
      <name val="Arial"/>
      <family val="2"/>
    </font>
    <font>
      <sz val="10"/>
      <name val="Arial"/>
      <family val="2"/>
    </font>
    <font>
      <b/>
      <sz val="10"/>
      <name val="Arial"/>
      <family val="2"/>
    </font>
    <font>
      <b/>
      <sz val="12"/>
      <name val="Arial"/>
      <family val="2"/>
    </font>
    <font>
      <sz val="12"/>
      <name val="Arial"/>
      <family val="2"/>
    </font>
    <font>
      <i/>
      <sz val="10"/>
      <color theme="1"/>
      <name val="Arial"/>
      <family val="2"/>
    </font>
    <font>
      <i/>
      <sz val="10"/>
      <name val="Arial"/>
      <family val="2"/>
    </font>
    <font>
      <b/>
      <i/>
      <sz val="10"/>
      <name val="Arial"/>
      <family val="2"/>
    </font>
    <font>
      <sz val="10"/>
      <color rgb="FFC00000"/>
      <name val="Arial"/>
      <family val="2"/>
    </font>
    <font>
      <b/>
      <sz val="8"/>
      <name val="Arial"/>
      <family val="2"/>
    </font>
    <font>
      <b/>
      <sz val="9"/>
      <name val="Arial"/>
      <family val="2"/>
    </font>
    <font>
      <b/>
      <sz val="10"/>
      <color theme="1"/>
      <name val="Arial"/>
      <family val="2"/>
    </font>
    <font>
      <i/>
      <sz val="10"/>
      <color rgb="FFC00000"/>
      <name val="Arial"/>
      <family val="2"/>
    </font>
    <font>
      <sz val="10"/>
      <color rgb="FF7030A0"/>
      <name val="Arial"/>
      <family val="2"/>
    </font>
    <font>
      <sz val="10"/>
      <color theme="0"/>
      <name val="Arial"/>
      <family val="2"/>
    </font>
    <font>
      <sz val="10"/>
      <color theme="8" tint="-0.249977111117893"/>
      <name val="Arial"/>
      <family val="2"/>
    </font>
    <font>
      <b/>
      <sz val="10"/>
      <color rgb="FF002060"/>
      <name val="Arial"/>
      <family val="2"/>
    </font>
    <font>
      <b/>
      <sz val="10"/>
      <color theme="6" tint="-0.499984740745262"/>
      <name val="Arial"/>
      <family val="2"/>
    </font>
    <font>
      <sz val="10"/>
      <color theme="6" tint="-0.499984740745262"/>
      <name val="Arial"/>
      <family val="2"/>
    </font>
    <font>
      <sz val="9"/>
      <color rgb="FF002060"/>
      <name val="Arial"/>
      <family val="2"/>
    </font>
    <font>
      <b/>
      <sz val="10"/>
      <color theme="0"/>
      <name val="Arial"/>
      <family val="2"/>
    </font>
    <font>
      <b/>
      <sz val="12"/>
      <color theme="0"/>
      <name val="Arial"/>
      <family val="2"/>
    </font>
    <font>
      <sz val="12"/>
      <color theme="0"/>
      <name val="Arial"/>
      <family val="2"/>
    </font>
    <font>
      <sz val="11"/>
      <color theme="0"/>
      <name val="Arial"/>
      <family val="2"/>
    </font>
    <font>
      <b/>
      <sz val="8"/>
      <color theme="0"/>
      <name val="Arial"/>
      <family val="2"/>
    </font>
    <font>
      <i/>
      <u/>
      <sz val="10"/>
      <color theme="0"/>
      <name val="Arial"/>
      <family val="2"/>
    </font>
    <font>
      <b/>
      <sz val="11"/>
      <color rgb="FFFFFF00"/>
      <name val="Arial"/>
      <family val="2"/>
    </font>
    <font>
      <b/>
      <sz val="18"/>
      <color rgb="FFFFFF00"/>
      <name val="Arial"/>
      <family val="2"/>
    </font>
    <font>
      <b/>
      <sz val="12"/>
      <color theme="1"/>
      <name val="Aptos Narrow"/>
      <family val="2"/>
    </font>
    <font>
      <b/>
      <i/>
      <sz val="10"/>
      <color theme="1"/>
      <name val="Arial"/>
      <family val="2"/>
    </font>
    <font>
      <b/>
      <sz val="11"/>
      <name val="Arial"/>
      <family val="2"/>
    </font>
    <font>
      <sz val="8"/>
      <name val="Arial"/>
      <family val="2"/>
    </font>
    <font>
      <sz val="9"/>
      <name val="Arial"/>
      <family val="2"/>
    </font>
    <font>
      <sz val="11"/>
      <color theme="1"/>
      <name val="Georgia"/>
      <family val="1"/>
    </font>
    <font>
      <b/>
      <sz val="8"/>
      <color theme="1"/>
      <name val="Georgia"/>
      <family val="1"/>
    </font>
    <font>
      <sz val="8"/>
      <color theme="1"/>
      <name val="Georgia"/>
      <family val="1"/>
    </font>
    <font>
      <sz val="7"/>
      <name val="Arial"/>
      <family val="2"/>
    </font>
    <font>
      <b/>
      <sz val="10"/>
      <color theme="8" tint="-0.249977111117893"/>
      <name val="Arial"/>
      <family val="2"/>
    </font>
    <font>
      <b/>
      <sz val="7.5"/>
      <name val="Arial"/>
      <family val="2"/>
    </font>
    <font>
      <b/>
      <sz val="8"/>
      <color theme="6" tint="-0.499984740745262"/>
      <name val="Arial"/>
      <family val="2"/>
    </font>
    <font>
      <b/>
      <sz val="8"/>
      <color rgb="FF002060"/>
      <name val="Arial"/>
      <family val="2"/>
    </font>
    <font>
      <b/>
      <sz val="9"/>
      <color theme="0"/>
      <name val="Arial"/>
      <family val="2"/>
    </font>
    <font>
      <b/>
      <sz val="11"/>
      <color theme="0"/>
      <name val="Aptos Narrow"/>
      <family val="2"/>
    </font>
    <font>
      <b/>
      <i/>
      <sz val="10"/>
      <color theme="0"/>
      <name val="Arial"/>
      <family val="2"/>
    </font>
    <font>
      <b/>
      <u/>
      <sz val="10"/>
      <color rgb="FF002060"/>
      <name val="Arial"/>
      <family val="2"/>
    </font>
    <font>
      <b/>
      <u/>
      <sz val="10"/>
      <color theme="6" tint="-0.499984740745262"/>
      <name val="Arial"/>
      <family val="2"/>
    </font>
    <font>
      <b/>
      <u/>
      <sz val="11"/>
      <color theme="10"/>
      <name val="Aptos Narrow"/>
      <family val="2"/>
      <scheme val="minor"/>
    </font>
    <font>
      <sz val="10"/>
      <color theme="1"/>
      <name val="Avenir Next LT Pro"/>
      <family val="2"/>
    </font>
    <font>
      <b/>
      <u/>
      <sz val="11"/>
      <color theme="1"/>
      <name val="Aptos Narrow"/>
      <family val="2"/>
      <scheme val="minor"/>
    </font>
    <font>
      <b/>
      <sz val="7.5"/>
      <color theme="0"/>
      <name val="Arial"/>
      <family val="2"/>
    </font>
    <font>
      <b/>
      <sz val="10"/>
      <color rgb="FF7030A0"/>
      <name val="Arial"/>
      <family val="2"/>
    </font>
    <font>
      <b/>
      <i/>
      <sz val="10"/>
      <color rgb="FFFF0000"/>
      <name val="Arial"/>
      <family val="2"/>
    </font>
    <font>
      <b/>
      <sz val="16"/>
      <name val="Arial"/>
      <family val="2"/>
    </font>
    <font>
      <b/>
      <sz val="10"/>
      <color rgb="FFFF0000"/>
      <name val="Avenir Next LT Pro"/>
      <family val="2"/>
    </font>
    <font>
      <b/>
      <sz val="10"/>
      <name val="Avenir Next LT Pro"/>
      <family val="2"/>
    </font>
    <font>
      <sz val="10"/>
      <name val="Avenir Next LT Pro"/>
      <family val="2"/>
    </font>
    <font>
      <b/>
      <sz val="14"/>
      <name val="Aptos Narrow"/>
      <family val="2"/>
    </font>
    <font>
      <b/>
      <u/>
      <sz val="11"/>
      <color rgb="FFFF0000"/>
      <name val="Aptos Narrow"/>
      <family val="2"/>
      <scheme val="minor"/>
    </font>
    <font>
      <b/>
      <sz val="14"/>
      <color theme="1"/>
      <name val="Aptos Narrow"/>
      <family val="2"/>
      <scheme val="minor"/>
    </font>
    <font>
      <b/>
      <sz val="14"/>
      <color theme="1"/>
      <name val="Aptos Narrow"/>
      <family val="2"/>
    </font>
    <font>
      <b/>
      <sz val="11"/>
      <color rgb="FF0070C0"/>
      <name val="Aptos Narrow"/>
      <family val="2"/>
      <scheme val="minor"/>
    </font>
    <font>
      <b/>
      <sz val="11"/>
      <color rgb="FF7030A0"/>
      <name val="Aptos Narrow"/>
      <family val="2"/>
      <scheme val="minor"/>
    </font>
    <font>
      <b/>
      <sz val="10"/>
      <color rgb="FFFF0000"/>
      <name val="Arial"/>
      <family val="2"/>
    </font>
    <font>
      <b/>
      <sz val="14"/>
      <color rgb="FFFF0000"/>
      <name val="Aptos Narrow"/>
      <family val="2"/>
      <scheme val="minor"/>
    </font>
    <font>
      <b/>
      <sz val="12"/>
      <color rgb="FFFF0000"/>
      <name val="Aptos Narrow"/>
      <family val="2"/>
      <scheme val="minor"/>
    </font>
    <font>
      <b/>
      <sz val="14"/>
      <color rgb="FFFF0000"/>
      <name val="Aptos Narrow"/>
      <family val="2"/>
    </font>
  </fonts>
  <fills count="23">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3" tint="0.89999084444715716"/>
        <bgColor indexed="64"/>
      </patternFill>
    </fill>
    <fill>
      <patternFill patternType="solid">
        <fgColor rgb="FFFFFF99"/>
        <bgColor indexed="64"/>
      </patternFill>
    </fill>
    <fill>
      <patternFill patternType="solid">
        <fgColor theme="8" tint="0.39997558519241921"/>
        <bgColor indexed="64"/>
      </patternFill>
    </fill>
    <fill>
      <patternFill patternType="solid">
        <fgColor rgb="FFFF00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5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right/>
      <top style="thin">
        <color auto="1"/>
      </top>
      <bottom/>
      <diagonal/>
    </border>
    <border>
      <left/>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thick">
        <color auto="1"/>
      </right>
      <top style="thick">
        <color auto="1"/>
      </top>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style="thick">
        <color auto="1"/>
      </left>
      <right/>
      <top style="thin">
        <color auto="1"/>
      </top>
      <bottom style="thick">
        <color auto="1"/>
      </bottom>
      <diagonal/>
    </border>
    <border>
      <left style="thick">
        <color auto="1"/>
      </left>
      <right/>
      <top style="thin">
        <color auto="1"/>
      </top>
      <bottom style="thin">
        <color auto="1"/>
      </bottom>
      <diagonal/>
    </border>
    <border>
      <left/>
      <right/>
      <top style="thick">
        <color auto="1"/>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style="thick">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top style="thick">
        <color auto="1"/>
      </top>
      <bottom style="thin">
        <color auto="1"/>
      </bottom>
      <diagonal/>
    </border>
    <border>
      <left/>
      <right/>
      <top style="thin">
        <color auto="1"/>
      </top>
      <bottom style="thick">
        <color auto="1"/>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style="thick">
        <color auto="1"/>
      </bottom>
      <diagonal/>
    </border>
    <border>
      <left/>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top/>
      <bottom style="thin">
        <color auto="1"/>
      </bottom>
      <diagonal/>
    </border>
    <border>
      <left style="thin">
        <color auto="1"/>
      </left>
      <right/>
      <top style="thin">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ck">
        <color auto="1"/>
      </bottom>
      <diagonal/>
    </border>
    <border>
      <left/>
      <right style="thin">
        <color auto="1"/>
      </right>
      <top/>
      <bottom style="thick">
        <color auto="1"/>
      </bottom>
      <diagonal/>
    </border>
    <border>
      <left style="thick">
        <color auto="1"/>
      </left>
      <right/>
      <top style="thin">
        <color auto="1"/>
      </top>
      <bottom/>
      <diagonal/>
    </border>
    <border>
      <left/>
      <right style="thick">
        <color auto="1"/>
      </right>
      <top style="thin">
        <color auto="1"/>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7" fillId="0" borderId="0"/>
  </cellStyleXfs>
  <cellXfs count="324">
    <xf numFmtId="0" fontId="0" fillId="0" borderId="0" xfId="0"/>
    <xf numFmtId="0" fontId="6" fillId="0" borderId="0" xfId="0" applyFont="1" applyAlignment="1" applyProtection="1">
      <alignment vertical="center"/>
      <protection locked="0"/>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Alignment="1">
      <alignment vertical="center"/>
    </xf>
    <xf numFmtId="6" fontId="7" fillId="3" borderId="1" xfId="0" applyNumberFormat="1" applyFont="1" applyFill="1" applyBorder="1" applyAlignment="1" applyProtection="1">
      <alignment horizontal="right" vertical="center" wrapText="1"/>
      <protection locked="0"/>
    </xf>
    <xf numFmtId="0" fontId="7" fillId="0" borderId="1" xfId="0" applyFont="1" applyBorder="1" applyAlignment="1" applyProtection="1">
      <alignment vertical="center" wrapText="1"/>
      <protection locked="0"/>
    </xf>
    <xf numFmtId="6" fontId="7" fillId="4" borderId="1" xfId="0" applyNumberFormat="1" applyFont="1" applyFill="1" applyBorder="1" applyAlignment="1" applyProtection="1">
      <alignment horizontal="right" vertical="center" wrapText="1"/>
      <protection locked="0"/>
    </xf>
    <xf numFmtId="6" fontId="7" fillId="5" borderId="1" xfId="0" applyNumberFormat="1" applyFont="1" applyFill="1" applyBorder="1" applyAlignment="1">
      <alignment horizontal="right" vertical="center" wrapText="1"/>
    </xf>
    <xf numFmtId="6" fontId="7" fillId="6" borderId="1" xfId="0" applyNumberFormat="1" applyFont="1" applyFill="1" applyBorder="1" applyAlignment="1">
      <alignment horizontal="right" vertical="center" wrapText="1"/>
    </xf>
    <xf numFmtId="6" fontId="12" fillId="4" borderId="1" xfId="0" applyNumberFormat="1" applyFont="1" applyFill="1" applyBorder="1" applyAlignment="1" applyProtection="1">
      <alignment horizontal="right" vertical="center" wrapText="1"/>
      <protection locked="0"/>
    </xf>
    <xf numFmtId="6" fontId="12" fillId="5" borderId="1" xfId="0" applyNumberFormat="1" applyFont="1" applyFill="1" applyBorder="1" applyAlignment="1">
      <alignment horizontal="right" vertical="center" wrapText="1"/>
    </xf>
    <xf numFmtId="0" fontId="13"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wrapText="1"/>
      <protection locked="0"/>
    </xf>
    <xf numFmtId="0" fontId="14" fillId="0" borderId="0" xfId="0" applyFont="1" applyAlignment="1" applyProtection="1">
      <alignment vertical="center"/>
      <protection locked="0"/>
    </xf>
    <xf numFmtId="0" fontId="9" fillId="0" borderId="0" xfId="0" applyFont="1" applyAlignment="1">
      <alignment vertical="center"/>
    </xf>
    <xf numFmtId="0" fontId="7" fillId="0" borderId="1" xfId="0" applyFont="1" applyBorder="1" applyAlignment="1" applyProtection="1">
      <alignment horizontal="left" vertical="center" wrapText="1"/>
      <protection locked="0"/>
    </xf>
    <xf numFmtId="0" fontId="7" fillId="7" borderId="1" xfId="0" applyFont="1" applyFill="1" applyBorder="1" applyAlignment="1" applyProtection="1">
      <alignment vertical="center" wrapText="1"/>
      <protection locked="0"/>
    </xf>
    <xf numFmtId="0" fontId="11" fillId="0" borderId="0" xfId="0" applyFont="1" applyAlignment="1" applyProtection="1">
      <alignment vertical="center"/>
      <protection locked="0"/>
    </xf>
    <xf numFmtId="0" fontId="18" fillId="0" borderId="1" xfId="0" applyFont="1" applyBorder="1" applyAlignment="1" applyProtection="1">
      <alignment vertical="center" wrapText="1"/>
      <protection locked="0"/>
    </xf>
    <xf numFmtId="0" fontId="19" fillId="0" borderId="0" xfId="0" applyFont="1" applyAlignment="1">
      <alignment horizontal="center" vertical="center"/>
    </xf>
    <xf numFmtId="6" fontId="19" fillId="0" borderId="0" xfId="0" applyNumberFormat="1" applyFont="1" applyAlignment="1">
      <alignment horizontal="center" vertical="center"/>
    </xf>
    <xf numFmtId="0" fontId="17" fillId="11" borderId="1" xfId="0" applyFont="1" applyFill="1" applyBorder="1" applyAlignment="1" applyProtection="1">
      <alignment vertical="center"/>
      <protection locked="0"/>
    </xf>
    <xf numFmtId="0" fontId="6" fillId="11" borderId="1" xfId="0" applyFont="1" applyFill="1" applyBorder="1" applyAlignment="1" applyProtection="1">
      <alignment horizontal="center" vertical="center"/>
      <protection locked="0"/>
    </xf>
    <xf numFmtId="0" fontId="6" fillId="11" borderId="1"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left" vertical="center" wrapText="1"/>
      <protection locked="0"/>
    </xf>
    <xf numFmtId="164" fontId="7" fillId="7" borderId="1" xfId="0" applyNumberFormat="1" applyFont="1" applyFill="1" applyBorder="1" applyAlignment="1" applyProtection="1">
      <alignment vertical="center"/>
      <protection locked="0"/>
    </xf>
    <xf numFmtId="0" fontId="7" fillId="7" borderId="1"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6"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164" fontId="7" fillId="0" borderId="1" xfId="0" applyNumberFormat="1" applyFont="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14" fillId="0" borderId="0" xfId="0" applyFont="1" applyAlignment="1" applyProtection="1">
      <alignment vertical="center" wrapText="1"/>
      <protection locked="0"/>
    </xf>
    <xf numFmtId="164" fontId="6" fillId="0" borderId="0" xfId="0" applyNumberFormat="1" applyFont="1" applyAlignment="1" applyProtection="1">
      <alignment vertical="center"/>
      <protection locked="0"/>
    </xf>
    <xf numFmtId="0" fontId="0" fillId="0" borderId="0" xfId="0" applyAlignment="1">
      <alignment horizontal="center"/>
    </xf>
    <xf numFmtId="0" fontId="3" fillId="0" borderId="0" xfId="0" applyFont="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6" fontId="20" fillId="9" borderId="0" xfId="0" applyNumberFormat="1" applyFont="1" applyFill="1" applyAlignment="1">
      <alignment horizontal="right" vertical="center" wrapText="1"/>
    </xf>
    <xf numFmtId="9" fontId="20" fillId="9" borderId="0" xfId="2" applyFont="1" applyFill="1" applyBorder="1" applyAlignment="1" applyProtection="1">
      <alignment horizontal="right" vertical="center" wrapText="1"/>
    </xf>
    <xf numFmtId="6" fontId="7" fillId="6" borderId="4" xfId="0" applyNumberFormat="1" applyFont="1" applyFill="1" applyBorder="1" applyAlignment="1">
      <alignment horizontal="right" vertical="center" wrapText="1"/>
    </xf>
    <xf numFmtId="0" fontId="8" fillId="3" borderId="12" xfId="0" applyFont="1" applyFill="1" applyBorder="1" applyAlignment="1" applyProtection="1">
      <alignment horizontal="left" vertical="center" wrapText="1"/>
      <protection locked="0"/>
    </xf>
    <xf numFmtId="0" fontId="17" fillId="3" borderId="13" xfId="0" applyFont="1" applyFill="1" applyBorder="1" applyAlignment="1" applyProtection="1">
      <alignment vertical="center" wrapText="1"/>
      <protection locked="0"/>
    </xf>
    <xf numFmtId="6" fontId="7" fillId="3" borderId="13" xfId="0" applyNumberFormat="1" applyFont="1" applyFill="1" applyBorder="1" applyAlignment="1" applyProtection="1">
      <alignment horizontal="right" vertical="center" wrapText="1"/>
      <protection locked="0"/>
    </xf>
    <xf numFmtId="0" fontId="7" fillId="0" borderId="15" xfId="0" applyFont="1" applyBorder="1" applyAlignment="1" applyProtection="1">
      <alignment horizontal="left" vertical="center" wrapText="1"/>
      <protection locked="0"/>
    </xf>
    <xf numFmtId="10" fontId="12" fillId="8" borderId="17" xfId="0" applyNumberFormat="1" applyFont="1" applyFill="1" applyBorder="1" applyAlignment="1">
      <alignment horizontal="right" vertical="center" wrapText="1"/>
    </xf>
    <xf numFmtId="9" fontId="12" fillId="8" borderId="17" xfId="2" applyFont="1" applyFill="1" applyBorder="1" applyAlignment="1" applyProtection="1">
      <alignment horizontal="right" vertical="center" wrapText="1"/>
    </xf>
    <xf numFmtId="0" fontId="27" fillId="2" borderId="0" xfId="0" applyFont="1" applyFill="1" applyAlignment="1" applyProtection="1">
      <alignment vertical="center"/>
      <protection locked="0"/>
    </xf>
    <xf numFmtId="0" fontId="28" fillId="2" borderId="0" xfId="0" applyFont="1" applyFill="1" applyAlignment="1" applyProtection="1">
      <alignment vertical="center"/>
      <protection locked="0"/>
    </xf>
    <xf numFmtId="0" fontId="8" fillId="3" borderId="12" xfId="0" applyFont="1" applyFill="1" applyBorder="1" applyAlignment="1" applyProtection="1">
      <alignment vertical="center" wrapText="1"/>
      <protection locked="0"/>
    </xf>
    <xf numFmtId="0" fontId="7" fillId="0" borderId="15" xfId="0" applyFont="1" applyBorder="1" applyAlignment="1" applyProtection="1">
      <alignment vertical="center" wrapText="1"/>
      <protection locked="0"/>
    </xf>
    <xf numFmtId="6" fontId="7" fillId="6" borderId="17" xfId="0" applyNumberFormat="1" applyFont="1" applyFill="1" applyBorder="1" applyAlignment="1">
      <alignment horizontal="right" vertical="center" wrapText="1"/>
    </xf>
    <xf numFmtId="6" fontId="7" fillId="5" borderId="17" xfId="0" applyNumberFormat="1" applyFont="1" applyFill="1" applyBorder="1" applyAlignment="1">
      <alignment horizontal="right" vertical="center" wrapText="1"/>
    </xf>
    <xf numFmtId="0" fontId="8" fillId="7" borderId="0" xfId="0" applyFont="1" applyFill="1" applyAlignment="1" applyProtection="1">
      <alignment horizontal="right" vertical="center" wrapText="1"/>
      <protection locked="0"/>
    </xf>
    <xf numFmtId="6" fontId="7" fillId="6" borderId="13" xfId="0" applyNumberFormat="1" applyFont="1" applyFill="1" applyBorder="1" applyAlignment="1">
      <alignment horizontal="right" vertical="center" wrapText="1"/>
    </xf>
    <xf numFmtId="0" fontId="8" fillId="3" borderId="15" xfId="0" applyFont="1" applyFill="1" applyBorder="1" applyAlignment="1" applyProtection="1">
      <alignment vertical="center" wrapText="1"/>
      <protection locked="0"/>
    </xf>
    <xf numFmtId="0" fontId="11" fillId="0" borderId="15"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7" fillId="3" borderId="15" xfId="0" applyFont="1" applyFill="1" applyBorder="1" applyAlignment="1" applyProtection="1">
      <alignment vertical="center" wrapText="1"/>
      <protection locked="0"/>
    </xf>
    <xf numFmtId="6" fontId="7" fillId="5" borderId="13" xfId="0" applyNumberFormat="1" applyFont="1" applyFill="1" applyBorder="1" applyAlignment="1">
      <alignment horizontal="right" vertical="center" wrapText="1"/>
    </xf>
    <xf numFmtId="10" fontId="7" fillId="5" borderId="17" xfId="0" applyNumberFormat="1" applyFont="1" applyFill="1" applyBorder="1" applyAlignment="1">
      <alignment horizontal="right" vertical="center" wrapText="1"/>
    </xf>
    <xf numFmtId="10" fontId="7" fillId="6" borderId="17" xfId="0" applyNumberFormat="1" applyFont="1" applyFill="1" applyBorder="1" applyAlignment="1">
      <alignment horizontal="right" vertical="center"/>
    </xf>
    <xf numFmtId="0" fontId="13" fillId="0" borderId="12" xfId="0" applyFont="1" applyBorder="1" applyAlignment="1" applyProtection="1">
      <alignment vertical="center" wrapText="1"/>
      <protection locked="0"/>
    </xf>
    <xf numFmtId="8" fontId="20" fillId="9" borderId="13" xfId="0" applyNumberFormat="1" applyFont="1" applyFill="1" applyBorder="1" applyAlignment="1" applyProtection="1">
      <alignment horizontal="right" vertical="center" wrapText="1"/>
      <protection locked="0"/>
    </xf>
    <xf numFmtId="8" fontId="20" fillId="9" borderId="13" xfId="0" applyNumberFormat="1" applyFont="1" applyFill="1" applyBorder="1" applyAlignment="1">
      <alignment horizontal="right" vertical="center" wrapText="1"/>
    </xf>
    <xf numFmtId="8" fontId="20" fillId="9" borderId="18" xfId="0" applyNumberFormat="1" applyFont="1" applyFill="1" applyBorder="1" applyAlignment="1">
      <alignment horizontal="right" vertical="center" wrapText="1"/>
    </xf>
    <xf numFmtId="0" fontId="7" fillId="0" borderId="16" xfId="4" applyBorder="1" applyAlignment="1" applyProtection="1">
      <alignment vertical="center" wrapText="1"/>
      <protection locked="0"/>
    </xf>
    <xf numFmtId="6" fontId="7" fillId="0" borderId="19" xfId="0" applyNumberFormat="1" applyFont="1" applyBorder="1" applyAlignment="1">
      <alignment horizontal="right" vertical="center" wrapText="1"/>
    </xf>
    <xf numFmtId="6" fontId="7" fillId="0" borderId="20" xfId="0" applyNumberFormat="1" applyFont="1" applyBorder="1" applyAlignment="1">
      <alignment horizontal="right" vertical="center" wrapText="1"/>
    </xf>
    <xf numFmtId="6" fontId="15" fillId="0" borderId="14" xfId="0" applyNumberFormat="1" applyFont="1" applyBorder="1" applyAlignment="1">
      <alignment horizontal="right" vertical="center" wrapText="1"/>
    </xf>
    <xf numFmtId="6" fontId="15" fillId="0" borderId="22" xfId="0" applyNumberFormat="1" applyFont="1" applyBorder="1" applyAlignment="1">
      <alignment horizontal="right" vertical="center" wrapText="1"/>
    </xf>
    <xf numFmtId="6" fontId="7" fillId="0" borderId="21" xfId="0" applyNumberFormat="1" applyFont="1" applyBorder="1" applyAlignment="1">
      <alignment horizontal="right" vertical="center" wrapText="1"/>
    </xf>
    <xf numFmtId="6" fontId="15" fillId="0" borderId="20" xfId="0" applyNumberFormat="1" applyFont="1" applyBorder="1" applyAlignment="1">
      <alignment horizontal="right" vertical="center" wrapText="1"/>
    </xf>
    <xf numFmtId="0" fontId="12" fillId="0" borderId="15" xfId="0" applyFont="1" applyBorder="1" applyAlignment="1" applyProtection="1">
      <alignment horizontal="left" vertical="center" wrapText="1"/>
      <protection locked="0"/>
    </xf>
    <xf numFmtId="8" fontId="20" fillId="0" borderId="0" xfId="0" applyNumberFormat="1" applyFont="1" applyAlignment="1">
      <alignment horizontal="right" vertical="center" wrapText="1"/>
    </xf>
    <xf numFmtId="6" fontId="20" fillId="0" borderId="0" xfId="0" applyNumberFormat="1" applyFont="1" applyAlignment="1">
      <alignment horizontal="right" vertical="center" wrapText="1"/>
    </xf>
    <xf numFmtId="9" fontId="20" fillId="0" borderId="0" xfId="2" applyFont="1" applyFill="1" applyBorder="1" applyAlignment="1" applyProtection="1">
      <alignment horizontal="right" vertical="center" wrapText="1"/>
    </xf>
    <xf numFmtId="0" fontId="29" fillId="0" borderId="0" xfId="0" applyFont="1" applyAlignment="1" applyProtection="1">
      <alignment horizontal="center" vertical="center" wrapText="1"/>
      <protection locked="0"/>
    </xf>
    <xf numFmtId="0" fontId="26" fillId="0" borderId="0" xfId="0" applyFont="1" applyAlignment="1" applyProtection="1">
      <alignment horizontal="right" vertical="center" wrapText="1"/>
      <protection locked="0"/>
    </xf>
    <xf numFmtId="0" fontId="28" fillId="0" borderId="0" xfId="0" applyFont="1" applyAlignment="1">
      <alignment vertical="center"/>
    </xf>
    <xf numFmtId="6" fontId="30" fillId="0" borderId="0" xfId="0" applyNumberFormat="1" applyFont="1" applyAlignment="1">
      <alignment horizontal="right" vertical="center" wrapText="1"/>
    </xf>
    <xf numFmtId="0" fontId="26" fillId="0" borderId="0" xfId="0" applyFont="1" applyAlignment="1" applyProtection="1">
      <alignment vertical="center" wrapText="1"/>
      <protection locked="0"/>
    </xf>
    <xf numFmtId="0" fontId="27" fillId="0" borderId="0" xfId="0" applyFont="1" applyAlignment="1">
      <alignment vertical="center"/>
    </xf>
    <xf numFmtId="0" fontId="31" fillId="0" borderId="0" xfId="3" applyFont="1" applyFill="1" applyBorder="1" applyAlignment="1" applyProtection="1">
      <alignment horizontal="center" vertical="center"/>
      <protection locked="0"/>
    </xf>
    <xf numFmtId="0" fontId="20" fillId="0" borderId="0" xfId="0" applyFont="1" applyAlignment="1" applyProtection="1">
      <alignment vertical="center"/>
      <protection locked="0"/>
    </xf>
    <xf numFmtId="6" fontId="7" fillId="0" borderId="22" xfId="0" applyNumberFormat="1" applyFont="1" applyBorder="1" applyAlignment="1">
      <alignment horizontal="right" vertical="center" wrapText="1"/>
    </xf>
    <xf numFmtId="6" fontId="7" fillId="0" borderId="28" xfId="0" applyNumberFormat="1" applyFont="1" applyBorder="1" applyAlignment="1">
      <alignment horizontal="right" vertical="center" wrapText="1"/>
    </xf>
    <xf numFmtId="0" fontId="8" fillId="3" borderId="29" xfId="0" applyFont="1" applyFill="1" applyBorder="1" applyAlignment="1" applyProtection="1">
      <alignment vertical="center" wrapText="1"/>
      <protection locked="0"/>
    </xf>
    <xf numFmtId="6" fontId="7" fillId="3" borderId="5" xfId="0" applyNumberFormat="1" applyFont="1" applyFill="1" applyBorder="1" applyAlignment="1" applyProtection="1">
      <alignment horizontal="right" vertical="center" wrapText="1"/>
      <protection locked="0"/>
    </xf>
    <xf numFmtId="6" fontId="15" fillId="0" borderId="30" xfId="0" applyNumberFormat="1" applyFont="1" applyBorder="1" applyAlignment="1">
      <alignment horizontal="right" vertical="center" wrapText="1"/>
    </xf>
    <xf numFmtId="6" fontId="8" fillId="6" borderId="17" xfId="0" applyNumberFormat="1" applyFont="1" applyFill="1" applyBorder="1" applyAlignment="1">
      <alignment horizontal="right" vertical="center" wrapText="1"/>
    </xf>
    <xf numFmtId="6" fontId="8" fillId="0" borderId="21" xfId="0" applyNumberFormat="1" applyFont="1" applyBorder="1" applyAlignment="1">
      <alignment horizontal="right" vertical="center" wrapText="1"/>
    </xf>
    <xf numFmtId="6" fontId="26" fillId="0" borderId="0" xfId="0" applyNumberFormat="1" applyFont="1" applyAlignment="1">
      <alignment horizontal="right" vertical="center" wrapText="1"/>
    </xf>
    <xf numFmtId="0" fontId="17" fillId="0" borderId="0" xfId="0" applyFont="1" applyAlignment="1" applyProtection="1">
      <alignment vertical="center"/>
      <protection locked="0"/>
    </xf>
    <xf numFmtId="6" fontId="8" fillId="6" borderId="1" xfId="0" applyNumberFormat="1" applyFont="1" applyFill="1" applyBorder="1" applyAlignment="1">
      <alignment horizontal="right" vertical="center" wrapText="1"/>
    </xf>
    <xf numFmtId="6" fontId="8" fillId="6" borderId="13" xfId="0" applyNumberFormat="1" applyFont="1" applyFill="1" applyBorder="1" applyAlignment="1">
      <alignment horizontal="right" vertical="center" wrapText="1"/>
    </xf>
    <xf numFmtId="6" fontId="8" fillId="3" borderId="1" xfId="0" applyNumberFormat="1" applyFont="1" applyFill="1" applyBorder="1" applyAlignment="1">
      <alignment horizontal="right" vertical="center" wrapText="1"/>
    </xf>
    <xf numFmtId="6" fontId="8" fillId="3" borderId="5" xfId="0" applyNumberFormat="1" applyFont="1" applyFill="1" applyBorder="1" applyAlignment="1">
      <alignment horizontal="right" vertical="center" wrapText="1"/>
    </xf>
    <xf numFmtId="0" fontId="8" fillId="6" borderId="31" xfId="0" applyFont="1" applyFill="1" applyBorder="1" applyAlignment="1" applyProtection="1">
      <alignment vertical="center" wrapText="1"/>
      <protection locked="0"/>
    </xf>
    <xf numFmtId="0" fontId="8" fillId="6" borderId="27" xfId="0" applyFont="1" applyFill="1" applyBorder="1" applyAlignment="1" applyProtection="1">
      <alignment vertical="center" wrapText="1"/>
      <protection locked="0"/>
    </xf>
    <xf numFmtId="0" fontId="7" fillId="6" borderId="27" xfId="0" applyFont="1" applyFill="1" applyBorder="1" applyAlignment="1" applyProtection="1">
      <alignment vertical="center" wrapText="1"/>
      <protection locked="0"/>
    </xf>
    <xf numFmtId="6" fontId="7" fillId="6" borderId="27" xfId="0" applyNumberFormat="1" applyFont="1" applyFill="1" applyBorder="1" applyAlignment="1">
      <alignment horizontal="right" vertical="center" wrapText="1"/>
    </xf>
    <xf numFmtId="6" fontId="7" fillId="6" borderId="14" xfId="0" applyNumberFormat="1" applyFont="1" applyFill="1" applyBorder="1" applyAlignment="1">
      <alignment horizontal="right" vertical="center" wrapText="1"/>
    </xf>
    <xf numFmtId="8" fontId="7" fillId="6" borderId="27" xfId="0" applyNumberFormat="1" applyFont="1" applyFill="1" applyBorder="1" applyAlignment="1">
      <alignment horizontal="right" vertical="center" wrapText="1"/>
    </xf>
    <xf numFmtId="8" fontId="7" fillId="6" borderId="14" xfId="0" applyNumberFormat="1" applyFont="1" applyFill="1" applyBorder="1" applyAlignment="1">
      <alignment horizontal="right" vertical="center" wrapText="1"/>
    </xf>
    <xf numFmtId="0" fontId="8" fillId="6" borderId="14" xfId="0" applyFont="1" applyFill="1" applyBorder="1" applyAlignment="1" applyProtection="1">
      <alignment vertical="center" wrapText="1"/>
      <protection locked="0"/>
    </xf>
    <xf numFmtId="0" fontId="15" fillId="3" borderId="1" xfId="0" applyFont="1" applyFill="1" applyBorder="1" applyAlignment="1" applyProtection="1">
      <alignment vertical="center" wrapText="1"/>
      <protection locked="0"/>
    </xf>
    <xf numFmtId="1" fontId="12" fillId="7" borderId="1" xfId="0" applyNumberFormat="1" applyFont="1" applyFill="1" applyBorder="1" applyAlignment="1" applyProtection="1">
      <alignment vertical="center" wrapText="1"/>
      <protection locked="0"/>
    </xf>
    <xf numFmtId="164" fontId="7" fillId="7" borderId="1" xfId="0" applyNumberFormat="1" applyFont="1" applyFill="1" applyBorder="1" applyAlignment="1" applyProtection="1">
      <alignment vertical="center" wrapText="1"/>
      <protection locked="0"/>
    </xf>
    <xf numFmtId="164" fontId="12" fillId="7" borderId="1" xfId="0" applyNumberFormat="1" applyFont="1" applyFill="1" applyBorder="1" applyAlignment="1" applyProtection="1">
      <alignment vertical="center" wrapText="1"/>
      <protection locked="0"/>
    </xf>
    <xf numFmtId="6" fontId="20" fillId="2" borderId="1" xfId="0" applyNumberFormat="1" applyFont="1" applyFill="1" applyBorder="1" applyAlignment="1">
      <alignment horizontal="right" vertical="center" wrapText="1"/>
    </xf>
    <xf numFmtId="10" fontId="20" fillId="2" borderId="1" xfId="0" applyNumberFormat="1" applyFont="1" applyFill="1" applyBorder="1" applyAlignment="1">
      <alignment horizontal="right" vertical="center" wrapText="1"/>
    </xf>
    <xf numFmtId="164" fontId="26" fillId="14" borderId="0" xfId="0" applyNumberFormat="1" applyFont="1" applyFill="1" applyAlignment="1">
      <alignment vertical="center"/>
    </xf>
    <xf numFmtId="6" fontId="26" fillId="14" borderId="1" xfId="0" applyNumberFormat="1" applyFont="1" applyFill="1" applyBorder="1" applyAlignment="1">
      <alignment horizontal="right" vertical="center" wrapText="1"/>
    </xf>
    <xf numFmtId="164" fontId="6" fillId="0" borderId="1" xfId="0" applyNumberFormat="1" applyFont="1" applyBorder="1" applyAlignment="1">
      <alignment vertical="center"/>
    </xf>
    <xf numFmtId="0" fontId="6" fillId="0" borderId="35"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7" fillId="0" borderId="35"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6" fillId="0" borderId="10" xfId="0" applyFont="1" applyBorder="1" applyAlignment="1" applyProtection="1">
      <alignment vertical="center"/>
      <protection locked="0"/>
    </xf>
    <xf numFmtId="9" fontId="20" fillId="2" borderId="2" xfId="2" applyFont="1" applyFill="1" applyBorder="1" applyAlignment="1" applyProtection="1">
      <alignment horizontal="right" vertical="center" wrapText="1"/>
    </xf>
    <xf numFmtId="0" fontId="6" fillId="0" borderId="20" xfId="0" applyFont="1" applyBorder="1" applyAlignment="1" applyProtection="1">
      <alignment horizontal="center" vertical="center"/>
      <protection locked="0"/>
    </xf>
    <xf numFmtId="9" fontId="6" fillId="0" borderId="17" xfId="2" applyFont="1" applyFill="1" applyBorder="1" applyAlignment="1" applyProtection="1">
      <alignment horizontal="center" vertical="center"/>
      <protection locked="0"/>
    </xf>
    <xf numFmtId="9" fontId="6" fillId="0" borderId="21" xfId="2" applyFont="1" applyFill="1" applyBorder="1" applyAlignment="1" applyProtection="1">
      <alignment horizontal="center" vertical="center"/>
      <protection locked="0"/>
    </xf>
    <xf numFmtId="0" fontId="17" fillId="0" borderId="10" xfId="0" applyFont="1" applyBorder="1" applyAlignment="1" applyProtection="1">
      <alignment horizontal="right" vertical="center"/>
      <protection locked="0"/>
    </xf>
    <xf numFmtId="10" fontId="7" fillId="0" borderId="0" xfId="0" applyNumberFormat="1" applyFont="1" applyAlignment="1" applyProtection="1">
      <alignment vertical="center"/>
      <protection locked="0"/>
    </xf>
    <xf numFmtId="0" fontId="7" fillId="0" borderId="38" xfId="4" applyBorder="1" applyAlignment="1" applyProtection="1">
      <alignment vertical="center" wrapText="1"/>
      <protection locked="0"/>
    </xf>
    <xf numFmtId="0" fontId="18" fillId="0" borderId="38" xfId="0" applyFont="1" applyBorder="1" applyAlignment="1" applyProtection="1">
      <alignment vertical="center" wrapText="1"/>
      <protection locked="0"/>
    </xf>
    <xf numFmtId="6" fontId="7" fillId="0" borderId="38" xfId="0" applyNumberFormat="1" applyFont="1" applyBorder="1" applyAlignment="1" applyProtection="1">
      <alignment horizontal="right" vertical="center" wrapText="1"/>
      <protection locked="0"/>
    </xf>
    <xf numFmtId="6" fontId="7" fillId="0" borderId="38" xfId="0" applyNumberFormat="1" applyFont="1" applyBorder="1" applyAlignment="1">
      <alignment horizontal="right" vertical="center" wrapText="1"/>
    </xf>
    <xf numFmtId="0" fontId="37" fillId="16" borderId="1" xfId="4" applyFont="1" applyFill="1" applyBorder="1" applyAlignment="1" applyProtection="1">
      <alignment horizontal="center" vertical="center"/>
      <protection locked="0"/>
    </xf>
    <xf numFmtId="165" fontId="37" fillId="16" borderId="1" xfId="2" applyNumberFormat="1" applyFont="1" applyFill="1" applyBorder="1" applyAlignment="1" applyProtection="1">
      <alignment horizontal="center" vertical="center" wrapText="1"/>
      <protection locked="0"/>
    </xf>
    <xf numFmtId="165" fontId="37" fillId="16" borderId="1" xfId="2"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164" fontId="26" fillId="15" borderId="0" xfId="0" applyNumberFormat="1" applyFont="1" applyFill="1" applyAlignment="1" applyProtection="1">
      <alignment horizontal="right" vertical="center"/>
      <protection locked="0"/>
    </xf>
    <xf numFmtId="0" fontId="3" fillId="0" borderId="0" xfId="0" applyFont="1" applyAlignment="1">
      <alignment horizontal="center" wrapText="1"/>
    </xf>
    <xf numFmtId="0" fontId="0" fillId="0" borderId="0" xfId="0" applyAlignment="1">
      <alignment horizontal="center" wrapText="1"/>
    </xf>
    <xf numFmtId="0" fontId="40" fillId="12" borderId="43" xfId="0" applyFont="1" applyFill="1" applyBorder="1" applyAlignment="1">
      <alignment horizontal="center" wrapText="1"/>
    </xf>
    <xf numFmtId="0" fontId="41" fillId="10" borderId="44" xfId="0" applyFont="1" applyFill="1" applyBorder="1" applyAlignment="1">
      <alignment horizontal="center" wrapText="1"/>
    </xf>
    <xf numFmtId="0" fontId="41" fillId="10" borderId="45" xfId="0" applyFont="1" applyFill="1" applyBorder="1" applyAlignment="1">
      <alignment horizontal="center" wrapText="1"/>
    </xf>
    <xf numFmtId="0" fontId="40" fillId="13" borderId="43" xfId="0" applyFont="1" applyFill="1" applyBorder="1" applyAlignment="1">
      <alignment horizontal="center" wrapText="1"/>
    </xf>
    <xf numFmtId="0" fontId="41" fillId="13" borderId="43" xfId="0" applyFont="1" applyFill="1" applyBorder="1" applyAlignment="1">
      <alignment horizontal="center" wrapText="1"/>
    </xf>
    <xf numFmtId="0" fontId="39" fillId="0" borderId="44" xfId="0" applyFont="1" applyBorder="1" applyAlignment="1">
      <alignment horizontal="left" wrapText="1"/>
    </xf>
    <xf numFmtId="0" fontId="39" fillId="0" borderId="45" xfId="0" applyFont="1" applyBorder="1" applyAlignment="1">
      <alignment horizontal="left" wrapText="1"/>
    </xf>
    <xf numFmtId="0" fontId="11" fillId="0" borderId="1" xfId="0" applyFont="1" applyBorder="1" applyAlignment="1" applyProtection="1">
      <alignment vertical="center" wrapText="1"/>
      <protection locked="0"/>
    </xf>
    <xf numFmtId="9" fontId="12" fillId="6" borderId="17" xfId="2" applyFont="1" applyFill="1" applyBorder="1" applyAlignment="1" applyProtection="1">
      <alignment horizontal="right" vertical="center" wrapText="1"/>
    </xf>
    <xf numFmtId="6" fontId="7" fillId="0" borderId="25" xfId="0" applyNumberFormat="1" applyFont="1" applyBorder="1" applyAlignment="1">
      <alignment horizontal="right" vertical="center" wrapText="1"/>
    </xf>
    <xf numFmtId="6" fontId="8" fillId="5" borderId="13" xfId="0" applyNumberFormat="1" applyFont="1" applyFill="1" applyBorder="1" applyAlignment="1">
      <alignment horizontal="right" vertical="center" wrapText="1"/>
    </xf>
    <xf numFmtId="6" fontId="8" fillId="0" borderId="22" xfId="0" applyNumberFormat="1" applyFont="1" applyBorder="1" applyAlignment="1">
      <alignment horizontal="right" vertical="center" wrapText="1"/>
    </xf>
    <xf numFmtId="6" fontId="13" fillId="8" borderId="13" xfId="0" applyNumberFormat="1" applyFont="1" applyFill="1" applyBorder="1" applyAlignment="1">
      <alignment horizontal="right" vertical="center" wrapText="1"/>
    </xf>
    <xf numFmtId="164" fontId="7" fillId="17" borderId="1" xfId="0" applyNumberFormat="1" applyFont="1" applyFill="1" applyBorder="1" applyAlignment="1" applyProtection="1">
      <alignment vertical="center" wrapText="1"/>
      <protection locked="0"/>
    </xf>
    <xf numFmtId="1" fontId="6" fillId="13" borderId="1" xfId="0" applyNumberFormat="1" applyFont="1" applyFill="1" applyBorder="1" applyAlignment="1" applyProtection="1">
      <alignment vertical="center"/>
      <protection locked="0"/>
    </xf>
    <xf numFmtId="1" fontId="6" fillId="13" borderId="0" xfId="0" applyNumberFormat="1" applyFont="1" applyFill="1" applyAlignment="1" applyProtection="1">
      <alignment vertical="center"/>
      <protection locked="0"/>
    </xf>
    <xf numFmtId="0" fontId="11" fillId="0" borderId="0" xfId="0" applyFont="1" applyAlignment="1" applyProtection="1">
      <alignment vertical="center" wrapText="1"/>
      <protection locked="0"/>
    </xf>
    <xf numFmtId="0" fontId="42" fillId="16" borderId="15" xfId="4" applyFont="1" applyFill="1" applyBorder="1" applyAlignment="1" applyProtection="1">
      <alignment horizontal="left" vertical="center" wrapText="1"/>
      <protection locked="0"/>
    </xf>
    <xf numFmtId="2" fontId="37" fillId="16" borderId="20" xfId="4" applyNumberFormat="1" applyFont="1" applyFill="1" applyBorder="1" applyAlignment="1">
      <alignment horizontal="center" vertical="center"/>
    </xf>
    <xf numFmtId="0" fontId="11" fillId="0" borderId="39" xfId="0" applyFont="1" applyBorder="1" applyAlignment="1" applyProtection="1">
      <alignment vertical="center"/>
      <protection locked="0"/>
    </xf>
    <xf numFmtId="0" fontId="11" fillId="0" borderId="40" xfId="0" applyFont="1" applyBorder="1" applyAlignment="1" applyProtection="1">
      <alignment vertical="center"/>
      <protection locked="0"/>
    </xf>
    <xf numFmtId="0" fontId="16" fillId="16" borderId="16" xfId="4" applyFont="1" applyFill="1" applyBorder="1" applyAlignment="1" applyProtection="1">
      <alignment vertical="center"/>
      <protection locked="0"/>
    </xf>
    <xf numFmtId="0" fontId="38" fillId="16" borderId="17" xfId="4" applyFont="1" applyFill="1" applyBorder="1" applyAlignment="1">
      <alignment horizontal="center" vertical="center"/>
    </xf>
    <xf numFmtId="0" fontId="44" fillId="16" borderId="15" xfId="4" applyFont="1" applyFill="1" applyBorder="1" applyAlignment="1" applyProtection="1">
      <alignment vertical="center"/>
      <protection locked="0"/>
    </xf>
    <xf numFmtId="0" fontId="44" fillId="16" borderId="1" xfId="4" applyFont="1" applyFill="1" applyBorder="1" applyAlignment="1" applyProtection="1">
      <alignment horizontal="center" vertical="center"/>
      <protection locked="0"/>
    </xf>
    <xf numFmtId="0" fontId="44" fillId="16" borderId="20" xfId="4" applyFont="1" applyFill="1" applyBorder="1" applyAlignment="1" applyProtection="1">
      <alignment horizontal="center" vertical="center"/>
      <protection locked="0"/>
    </xf>
    <xf numFmtId="6" fontId="21" fillId="0" borderId="0" xfId="0" quotePrefix="1" applyNumberFormat="1" applyFont="1" applyAlignment="1">
      <alignment vertical="center"/>
    </xf>
    <xf numFmtId="6" fontId="25" fillId="0" borderId="0" xfId="0" quotePrefix="1" applyNumberFormat="1" applyFont="1" applyAlignment="1">
      <alignment horizontal="center" vertical="center" wrapText="1"/>
    </xf>
    <xf numFmtId="0" fontId="47" fillId="2" borderId="17" xfId="4" applyFont="1" applyFill="1" applyBorder="1" applyAlignment="1" applyProtection="1">
      <alignment horizontal="center" vertical="center"/>
      <protection locked="0"/>
    </xf>
    <xf numFmtId="2" fontId="47" fillId="2" borderId="21" xfId="4" applyNumberFormat="1" applyFont="1" applyFill="1" applyBorder="1" applyAlignment="1">
      <alignment horizontal="center" vertical="center"/>
    </xf>
    <xf numFmtId="9" fontId="7" fillId="18" borderId="36" xfId="0" applyNumberFormat="1" applyFont="1" applyFill="1" applyBorder="1" applyAlignment="1" applyProtection="1">
      <alignment vertical="center"/>
      <protection locked="0"/>
    </xf>
    <xf numFmtId="10" fontId="17" fillId="18" borderId="4" xfId="0" applyNumberFormat="1" applyFont="1" applyFill="1" applyBorder="1" applyAlignment="1">
      <alignment horizontal="right" vertical="center" wrapText="1"/>
    </xf>
    <xf numFmtId="0" fontId="17" fillId="0" borderId="44"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6" fontId="26" fillId="2" borderId="43" xfId="0" applyNumberFormat="1" applyFont="1" applyFill="1" applyBorder="1" applyAlignment="1" applyProtection="1">
      <alignment horizontal="center" vertical="center"/>
      <protection locked="0"/>
    </xf>
    <xf numFmtId="2" fontId="26" fillId="2" borderId="44" xfId="0" applyNumberFormat="1" applyFont="1" applyFill="1" applyBorder="1" applyAlignment="1">
      <alignment horizontal="center" vertical="center"/>
    </xf>
    <xf numFmtId="8" fontId="26" fillId="15" borderId="45" xfId="0" applyNumberFormat="1" applyFont="1" applyFill="1" applyBorder="1" applyAlignment="1">
      <alignment horizontal="center" vertical="center"/>
    </xf>
    <xf numFmtId="0" fontId="11" fillId="0" borderId="0" xfId="0" applyFont="1" applyAlignment="1">
      <alignment wrapText="1"/>
    </xf>
    <xf numFmtId="0" fontId="3" fillId="0" borderId="0" xfId="0" applyFont="1"/>
    <xf numFmtId="0" fontId="54" fillId="0" borderId="0" xfId="0" applyFont="1"/>
    <xf numFmtId="0" fontId="2" fillId="2" borderId="0" xfId="0" applyFont="1" applyFill="1"/>
    <xf numFmtId="0" fontId="53" fillId="0" borderId="50" xfId="0" applyFont="1" applyBorder="1"/>
    <xf numFmtId="0" fontId="0" fillId="0" borderId="51" xfId="0" applyBorder="1"/>
    <xf numFmtId="0" fontId="53" fillId="0" borderId="50" xfId="0" applyFont="1" applyBorder="1" applyAlignment="1">
      <alignment vertical="center"/>
    </xf>
    <xf numFmtId="0" fontId="54" fillId="0" borderId="0" xfId="0" applyFont="1" applyAlignment="1">
      <alignment horizontal="center"/>
    </xf>
    <xf numFmtId="0" fontId="7" fillId="0" borderId="0" xfId="4" applyAlignment="1" applyProtection="1">
      <alignment vertical="center" wrapText="1"/>
      <protection locked="0"/>
    </xf>
    <xf numFmtId="0" fontId="24" fillId="0" borderId="0" xfId="0" applyFont="1" applyAlignment="1">
      <alignment horizontal="center" vertical="center" wrapText="1"/>
    </xf>
    <xf numFmtId="6" fontId="13" fillId="19" borderId="13" xfId="0" applyNumberFormat="1" applyFont="1" applyFill="1" applyBorder="1" applyAlignment="1">
      <alignment horizontal="right" vertical="center" wrapText="1"/>
    </xf>
    <xf numFmtId="6" fontId="7" fillId="0" borderId="0" xfId="0" applyNumberFormat="1" applyFont="1" applyAlignment="1" applyProtection="1">
      <alignment horizontal="right" vertical="center" wrapText="1"/>
      <protection locked="0"/>
    </xf>
    <xf numFmtId="6" fontId="7" fillId="0" borderId="0" xfId="0" applyNumberFormat="1" applyFont="1" applyAlignment="1">
      <alignment horizontal="right" vertical="center" wrapText="1"/>
    </xf>
    <xf numFmtId="6" fontId="13" fillId="20" borderId="13" xfId="0" applyNumberFormat="1" applyFont="1" applyFill="1" applyBorder="1" applyAlignment="1">
      <alignment horizontal="right" vertical="center" wrapText="1"/>
    </xf>
    <xf numFmtId="0" fontId="11" fillId="21" borderId="0" xfId="0" applyFont="1" applyFill="1" applyAlignment="1" applyProtection="1">
      <alignment vertical="center"/>
      <protection locked="0"/>
    </xf>
    <xf numFmtId="0" fontId="55" fillId="15" borderId="1" xfId="4" applyFont="1" applyFill="1" applyBorder="1" applyAlignment="1" applyProtection="1">
      <alignment horizontal="center" vertical="center"/>
      <protection locked="0"/>
    </xf>
    <xf numFmtId="0" fontId="47" fillId="15" borderId="17" xfId="4" applyFont="1" applyFill="1" applyBorder="1" applyAlignment="1">
      <alignment horizontal="center" vertical="center"/>
    </xf>
    <xf numFmtId="0" fontId="37" fillId="22" borderId="1" xfId="4" applyFont="1" applyFill="1" applyBorder="1" applyAlignment="1" applyProtection="1">
      <alignment horizontal="center" vertical="center"/>
      <protection locked="0"/>
    </xf>
    <xf numFmtId="0" fontId="22" fillId="10" borderId="13" xfId="0" applyFont="1" applyFill="1" applyBorder="1" applyAlignment="1">
      <alignment horizontal="center" vertical="center" wrapText="1"/>
    </xf>
    <xf numFmtId="6" fontId="22" fillId="19" borderId="37" xfId="0" applyNumberFormat="1" applyFont="1" applyFill="1" applyBorder="1" applyAlignment="1">
      <alignment horizontal="center" vertical="center"/>
    </xf>
    <xf numFmtId="6" fontId="23" fillId="6" borderId="21" xfId="1" applyNumberFormat="1" applyFont="1" applyFill="1" applyBorder="1" applyAlignment="1">
      <alignment horizontal="center" vertical="center"/>
    </xf>
    <xf numFmtId="0" fontId="23" fillId="10" borderId="22" xfId="0" applyFont="1" applyFill="1" applyBorder="1" applyAlignment="1">
      <alignment horizontal="center" vertical="center" wrapText="1"/>
    </xf>
    <xf numFmtId="6" fontId="43" fillId="10" borderId="12" xfId="0" quotePrefix="1" applyNumberFormat="1" applyFont="1" applyFill="1" applyBorder="1" applyAlignment="1">
      <alignment horizontal="center" vertical="center" wrapText="1"/>
    </xf>
    <xf numFmtId="6" fontId="43" fillId="10" borderId="16" xfId="0" quotePrefix="1" applyNumberFormat="1" applyFont="1" applyFill="1" applyBorder="1" applyAlignment="1">
      <alignment horizontal="center" vertical="center"/>
    </xf>
    <xf numFmtId="6" fontId="56" fillId="10" borderId="1" xfId="0" applyNumberFormat="1" applyFont="1" applyFill="1" applyBorder="1" applyAlignment="1" applyProtection="1">
      <alignment horizontal="right" vertical="center" wrapText="1"/>
      <protection locked="0"/>
    </xf>
    <xf numFmtId="6" fontId="8" fillId="19" borderId="1" xfId="0" applyNumberFormat="1" applyFont="1" applyFill="1" applyBorder="1" applyAlignment="1" applyProtection="1">
      <alignment horizontal="right" vertical="center" wrapText="1"/>
      <protection locked="0"/>
    </xf>
    <xf numFmtId="6" fontId="8" fillId="5" borderId="1" xfId="0" applyNumberFormat="1" applyFont="1" applyFill="1" applyBorder="1" applyAlignment="1">
      <alignment horizontal="right" vertical="center" wrapText="1"/>
    </xf>
    <xf numFmtId="0" fontId="4" fillId="0" borderId="35" xfId="3" applyFill="1" applyBorder="1" applyAlignment="1" applyProtection="1">
      <alignment wrapText="1"/>
      <protection locked="0"/>
    </xf>
    <xf numFmtId="0" fontId="4" fillId="0" borderId="0" xfId="3" applyFill="1" applyBorder="1" applyAlignment="1" applyProtection="1">
      <alignment wrapText="1"/>
      <protection locked="0"/>
    </xf>
    <xf numFmtId="0" fontId="0" fillId="0" borderId="1" xfId="0" applyBorder="1" applyAlignment="1">
      <alignment wrapText="1"/>
    </xf>
    <xf numFmtId="0" fontId="4" fillId="0" borderId="1" xfId="3" applyFill="1" applyBorder="1" applyAlignment="1" applyProtection="1">
      <alignment wrapText="1"/>
      <protection locked="0"/>
    </xf>
    <xf numFmtId="6" fontId="7" fillId="0" borderId="1" xfId="0" applyNumberFormat="1" applyFont="1" applyBorder="1" applyAlignment="1" applyProtection="1">
      <alignment horizontal="right" vertical="center" wrapText="1"/>
      <protection locked="0"/>
    </xf>
    <xf numFmtId="6" fontId="7" fillId="0" borderId="17" xfId="0" applyNumberFormat="1" applyFont="1" applyBorder="1" applyAlignment="1" applyProtection="1">
      <alignment horizontal="right" vertical="center" wrapText="1"/>
      <protection locked="0"/>
    </xf>
    <xf numFmtId="0" fontId="7" fillId="0" borderId="43" xfId="4" applyBorder="1" applyAlignment="1" applyProtection="1">
      <alignment vertical="center" wrapText="1"/>
      <protection locked="0"/>
    </xf>
    <xf numFmtId="6" fontId="8" fillId="0" borderId="44" xfId="0" applyNumberFormat="1" applyFont="1" applyBorder="1" applyAlignment="1" applyProtection="1">
      <alignment horizontal="right" vertical="center" wrapText="1"/>
      <protection locked="0"/>
    </xf>
    <xf numFmtId="6" fontId="8" fillId="0" borderId="44" xfId="0" applyNumberFormat="1" applyFont="1" applyBorder="1" applyAlignment="1">
      <alignment horizontal="right" vertical="center" wrapText="1"/>
    </xf>
    <xf numFmtId="6" fontId="7" fillId="0" borderId="45" xfId="0" applyNumberFormat="1" applyFont="1" applyBorder="1" applyAlignment="1">
      <alignment horizontal="right" vertical="center" wrapText="1"/>
    </xf>
    <xf numFmtId="0" fontId="8" fillId="6" borderId="38" xfId="0" applyFont="1" applyFill="1" applyBorder="1" applyAlignment="1" applyProtection="1">
      <alignment vertical="center" wrapText="1"/>
      <protection locked="0"/>
    </xf>
    <xf numFmtId="0" fontId="7" fillId="0" borderId="10" xfId="0" applyFont="1" applyBorder="1" applyAlignment="1" applyProtection="1">
      <alignment horizontal="right" vertical="center" wrapText="1"/>
      <protection locked="0"/>
    </xf>
    <xf numFmtId="6" fontId="7" fillId="4" borderId="4" xfId="0" applyNumberFormat="1" applyFont="1" applyFill="1" applyBorder="1" applyAlignment="1" applyProtection="1">
      <alignment horizontal="right" vertical="center" wrapText="1"/>
      <protection locked="0"/>
    </xf>
    <xf numFmtId="6" fontId="7" fillId="5" borderId="4" xfId="0" applyNumberFormat="1" applyFont="1" applyFill="1" applyBorder="1" applyAlignment="1">
      <alignment horizontal="right" vertical="center" wrapText="1"/>
    </xf>
    <xf numFmtId="0" fontId="32" fillId="2" borderId="41" xfId="0" applyFont="1" applyFill="1" applyBorder="1" applyAlignment="1" applyProtection="1">
      <alignment horizontal="center" vertical="center" wrapText="1"/>
      <protection locked="0"/>
    </xf>
    <xf numFmtId="0" fontId="53" fillId="0" borderId="50" xfId="0" applyFont="1" applyBorder="1" applyAlignment="1">
      <alignment wrapText="1"/>
    </xf>
    <xf numFmtId="0" fontId="4" fillId="0" borderId="51" xfId="3" applyBorder="1" applyAlignment="1">
      <alignment wrapText="1"/>
    </xf>
    <xf numFmtId="0" fontId="54" fillId="0" borderId="0" xfId="0" applyFont="1" applyAlignment="1">
      <alignment horizontal="left"/>
    </xf>
    <xf numFmtId="0" fontId="59" fillId="0" borderId="0" xfId="0" applyFont="1"/>
    <xf numFmtId="0" fontId="52" fillId="0" borderId="0" xfId="3" applyFont="1"/>
    <xf numFmtId="0" fontId="0" fillId="0" borderId="0" xfId="0" applyAlignment="1">
      <alignment wrapText="1"/>
    </xf>
    <xf numFmtId="0" fontId="63" fillId="0" borderId="0" xfId="0" applyFont="1" applyAlignment="1">
      <alignment wrapText="1"/>
    </xf>
    <xf numFmtId="0" fontId="63" fillId="0" borderId="0" xfId="0" applyFont="1" applyAlignment="1">
      <alignment horizontal="right" wrapText="1"/>
    </xf>
    <xf numFmtId="0" fontId="63" fillId="0" borderId="0" xfId="0" applyFont="1" applyAlignment="1">
      <alignment horizontal="left" wrapText="1"/>
    </xf>
    <xf numFmtId="0" fontId="8" fillId="0" borderId="54" xfId="0" applyFont="1" applyBorder="1" applyAlignment="1" applyProtection="1">
      <alignment horizontal="right" vertical="center" wrapText="1"/>
      <protection locked="0"/>
    </xf>
    <xf numFmtId="6" fontId="7" fillId="0" borderId="10" xfId="0" applyNumberFormat="1" applyFont="1" applyBorder="1" applyAlignment="1">
      <alignment horizontal="right" vertical="center" wrapText="1"/>
    </xf>
    <xf numFmtId="6" fontId="7" fillId="0" borderId="55" xfId="0" applyNumberFormat="1" applyFont="1" applyBorder="1" applyAlignment="1">
      <alignment horizontal="right" vertical="center" wrapText="1"/>
    </xf>
    <xf numFmtId="0" fontId="7" fillId="3" borderId="12" xfId="0" applyFont="1" applyFill="1" applyBorder="1" applyAlignment="1" applyProtection="1">
      <alignment vertical="center" wrapText="1"/>
      <protection locked="0"/>
    </xf>
    <xf numFmtId="0" fontId="63" fillId="0" borderId="0" xfId="0" applyFont="1" applyAlignment="1">
      <alignment horizontal="right" wrapText="1"/>
    </xf>
    <xf numFmtId="0" fontId="8" fillId="6" borderId="23" xfId="0" applyFont="1" applyFill="1" applyBorder="1" applyAlignment="1" applyProtection="1">
      <alignment horizontal="right" vertical="center" wrapText="1"/>
      <protection locked="0"/>
    </xf>
    <xf numFmtId="0" fontId="8" fillId="6" borderId="32" xfId="0" applyFont="1" applyFill="1" applyBorder="1" applyAlignment="1" applyProtection="1">
      <alignment horizontal="right" vertical="center" wrapText="1"/>
      <protection locked="0"/>
    </xf>
    <xf numFmtId="0" fontId="8" fillId="6" borderId="34" xfId="0" applyFont="1" applyFill="1" applyBorder="1" applyAlignment="1" applyProtection="1">
      <alignment horizontal="right" vertical="center" wrapText="1"/>
      <protection locked="0"/>
    </xf>
    <xf numFmtId="0" fontId="12" fillId="0" borderId="24"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36" fillId="0" borderId="48" xfId="0" applyFont="1" applyBorder="1" applyAlignment="1" applyProtection="1">
      <alignment horizontal="center" vertical="center" wrapText="1"/>
      <protection locked="0"/>
    </xf>
    <xf numFmtId="0" fontId="36" fillId="0" borderId="25" xfId="0" applyFont="1" applyBorder="1" applyAlignment="1" applyProtection="1">
      <alignment horizontal="center" vertical="center" wrapText="1"/>
      <protection locked="0"/>
    </xf>
    <xf numFmtId="0" fontId="36" fillId="0" borderId="49" xfId="0" applyFont="1" applyBorder="1" applyAlignment="1" applyProtection="1">
      <alignment horizontal="center" vertical="center" wrapText="1"/>
      <protection locked="0"/>
    </xf>
    <xf numFmtId="0" fontId="5" fillId="13" borderId="52" xfId="0" applyFont="1" applyFill="1" applyBorder="1" applyAlignment="1" applyProtection="1">
      <alignment horizontal="center" vertical="center" wrapText="1"/>
      <protection locked="0"/>
    </xf>
    <xf numFmtId="0" fontId="5" fillId="13" borderId="42" xfId="0" applyFont="1" applyFill="1" applyBorder="1" applyAlignment="1" applyProtection="1">
      <alignment horizontal="center" vertical="center" wrapText="1"/>
      <protection locked="0"/>
    </xf>
    <xf numFmtId="0" fontId="8" fillId="3" borderId="3" xfId="0" applyFont="1" applyFill="1" applyBorder="1" applyAlignment="1" applyProtection="1">
      <alignment vertical="center" wrapText="1"/>
      <protection locked="0"/>
    </xf>
    <xf numFmtId="0" fontId="8" fillId="3" borderId="2" xfId="0" applyFont="1" applyFill="1" applyBorder="1" applyAlignment="1" applyProtection="1">
      <alignment vertical="center" wrapText="1"/>
      <protection locked="0"/>
    </xf>
    <xf numFmtId="8" fontId="12" fillId="0" borderId="3" xfId="0" applyNumberFormat="1" applyFont="1" applyBorder="1" applyAlignment="1" applyProtection="1">
      <alignment vertical="center" wrapText="1"/>
      <protection locked="0"/>
    </xf>
    <xf numFmtId="8" fontId="12" fillId="0" borderId="2" xfId="0" applyNumberFormat="1" applyFont="1" applyBorder="1" applyAlignment="1" applyProtection="1">
      <alignment vertical="center" wrapText="1"/>
      <protection locked="0"/>
    </xf>
    <xf numFmtId="8" fontId="7" fillId="0" borderId="3" xfId="0" applyNumberFormat="1" applyFont="1" applyBorder="1" applyAlignment="1" applyProtection="1">
      <alignment vertical="center" wrapText="1"/>
      <protection locked="0"/>
    </xf>
    <xf numFmtId="8" fontId="7" fillId="0" borderId="2" xfId="0" applyNumberFormat="1" applyFont="1" applyBorder="1" applyAlignment="1" applyProtection="1">
      <alignment vertical="center" wrapText="1"/>
      <protection locked="0"/>
    </xf>
    <xf numFmtId="0" fontId="8" fillId="7" borderId="11" xfId="0" applyFont="1" applyFill="1" applyBorder="1" applyAlignment="1" applyProtection="1">
      <alignment horizontal="right" vertical="center" wrapText="1"/>
      <protection locked="0"/>
    </xf>
    <xf numFmtId="0" fontId="35" fillId="0" borderId="43" xfId="0" applyFont="1" applyBorder="1" applyAlignment="1" applyProtection="1">
      <alignment horizontal="center" vertical="center" wrapText="1"/>
      <protection locked="0"/>
    </xf>
    <xf numFmtId="0" fontId="35" fillId="0" borderId="44" xfId="0" applyFont="1" applyBorder="1" applyAlignment="1" applyProtection="1">
      <alignment horizontal="center" vertical="center" wrapText="1"/>
      <protection locked="0"/>
    </xf>
    <xf numFmtId="0" fontId="26" fillId="15" borderId="48" xfId="0" applyFont="1" applyFill="1" applyBorder="1" applyAlignment="1" applyProtection="1">
      <alignment horizontal="center" vertical="center"/>
      <protection locked="0"/>
    </xf>
    <xf numFmtId="0" fontId="26" fillId="15" borderId="25" xfId="0" applyFont="1" applyFill="1" applyBorder="1" applyAlignment="1" applyProtection="1">
      <alignment horizontal="center" vertical="center"/>
      <protection locked="0"/>
    </xf>
    <xf numFmtId="0" fontId="26" fillId="15" borderId="49" xfId="0" applyFont="1" applyFill="1" applyBorder="1" applyAlignment="1" applyProtection="1">
      <alignment horizontal="center" vertical="center"/>
      <protection locked="0"/>
    </xf>
    <xf numFmtId="0" fontId="8" fillId="5" borderId="31" xfId="0" applyFont="1" applyFill="1" applyBorder="1" applyAlignment="1" applyProtection="1">
      <alignment horizontal="right" vertical="center" wrapText="1"/>
      <protection locked="0"/>
    </xf>
    <xf numFmtId="0" fontId="8" fillId="5" borderId="27" xfId="0" applyFont="1" applyFill="1" applyBorder="1" applyAlignment="1" applyProtection="1">
      <alignment horizontal="right" vertical="center" wrapText="1"/>
      <protection locked="0"/>
    </xf>
    <xf numFmtId="0" fontId="8" fillId="5" borderId="33" xfId="0" applyFont="1" applyFill="1" applyBorder="1" applyAlignment="1" applyProtection="1">
      <alignment horizontal="right" vertical="center" wrapText="1"/>
      <protection locked="0"/>
    </xf>
    <xf numFmtId="0" fontId="8" fillId="5" borderId="23" xfId="0" applyFont="1" applyFill="1" applyBorder="1" applyAlignment="1" applyProtection="1">
      <alignment horizontal="right" vertical="center" wrapText="1"/>
      <protection locked="0"/>
    </xf>
    <xf numFmtId="0" fontId="8" fillId="5" borderId="32" xfId="0" applyFont="1" applyFill="1" applyBorder="1" applyAlignment="1" applyProtection="1">
      <alignment horizontal="right" vertical="center" wrapText="1"/>
      <protection locked="0"/>
    </xf>
    <xf numFmtId="0" fontId="8" fillId="5" borderId="34" xfId="0" applyFont="1" applyFill="1" applyBorder="1" applyAlignment="1" applyProtection="1">
      <alignment horizontal="right" vertical="center" wrapText="1"/>
      <protection locked="0"/>
    </xf>
    <xf numFmtId="0" fontId="8" fillId="17" borderId="47" xfId="0" applyFont="1" applyFill="1" applyBorder="1" applyAlignment="1" applyProtection="1">
      <alignment horizontal="center" vertical="center" wrapText="1"/>
      <protection locked="0"/>
    </xf>
    <xf numFmtId="0" fontId="8" fillId="17" borderId="35" xfId="0" applyFont="1" applyFill="1" applyBorder="1" applyAlignment="1" applyProtection="1">
      <alignment horizontal="center" vertical="center" wrapText="1"/>
      <protection locked="0"/>
    </xf>
    <xf numFmtId="0" fontId="8" fillId="17" borderId="46" xfId="0" applyFont="1" applyFill="1" applyBorder="1" applyAlignment="1" applyProtection="1">
      <alignment horizontal="center" vertical="center" wrapText="1"/>
      <protection locked="0"/>
    </xf>
    <xf numFmtId="0" fontId="12" fillId="7" borderId="26" xfId="0" applyFont="1" applyFill="1" applyBorder="1" applyAlignment="1" applyProtection="1">
      <alignment horizontal="center" vertical="center" wrapText="1"/>
      <protection locked="0"/>
    </xf>
    <xf numFmtId="0" fontId="12" fillId="7" borderId="33" xfId="0" applyFont="1" applyFill="1" applyBorder="1" applyAlignment="1" applyProtection="1">
      <alignment horizontal="center" vertical="center" wrapText="1"/>
      <protection locked="0"/>
    </xf>
    <xf numFmtId="0" fontId="49" fillId="2" borderId="31" xfId="0" applyFont="1" applyFill="1" applyBorder="1" applyAlignment="1" applyProtection="1">
      <alignment horizontal="center" vertical="center"/>
      <protection locked="0"/>
    </xf>
    <xf numFmtId="0" fontId="49" fillId="2" borderId="27" xfId="0" applyFont="1" applyFill="1" applyBorder="1" applyAlignment="1" applyProtection="1">
      <alignment horizontal="center" vertical="center"/>
      <protection locked="0"/>
    </xf>
    <xf numFmtId="0" fontId="49" fillId="2" borderId="14" xfId="0" applyFont="1" applyFill="1" applyBorder="1" applyAlignment="1" applyProtection="1">
      <alignment horizontal="center" vertical="center"/>
      <protection locked="0"/>
    </xf>
    <xf numFmtId="0" fontId="8" fillId="3" borderId="26" xfId="0" applyFont="1" applyFill="1" applyBorder="1" applyAlignment="1" applyProtection="1">
      <alignment vertical="center" wrapText="1"/>
      <protection locked="0"/>
    </xf>
    <xf numFmtId="0" fontId="8" fillId="3" borderId="33" xfId="0" applyFont="1" applyFill="1" applyBorder="1" applyAlignment="1" applyProtection="1">
      <alignment vertical="center" wrapText="1"/>
      <protection locked="0"/>
    </xf>
    <xf numFmtId="0" fontId="26" fillId="9" borderId="3" xfId="0" applyFont="1" applyFill="1" applyBorder="1" applyAlignment="1" applyProtection="1">
      <alignment horizontal="right" vertical="center" wrapText="1"/>
      <protection locked="0"/>
    </xf>
    <xf numFmtId="0" fontId="26" fillId="9" borderId="6" xfId="0" applyFont="1" applyFill="1" applyBorder="1" applyAlignment="1" applyProtection="1">
      <alignment horizontal="right" vertical="center" wrapText="1"/>
      <protection locked="0"/>
    </xf>
    <xf numFmtId="0" fontId="26" fillId="9" borderId="2" xfId="0" applyFont="1" applyFill="1" applyBorder="1" applyAlignment="1" applyProtection="1">
      <alignment horizontal="right" vertical="center" wrapText="1"/>
      <protection locked="0"/>
    </xf>
    <xf numFmtId="0" fontId="35" fillId="0" borderId="32" xfId="3" applyFont="1" applyBorder="1" applyAlignment="1" applyProtection="1">
      <alignment horizontal="left" vertical="center" wrapText="1"/>
      <protection locked="0"/>
    </xf>
    <xf numFmtId="0" fontId="17" fillId="18" borderId="3" xfId="0" applyFont="1" applyFill="1" applyBorder="1" applyAlignment="1" applyProtection="1">
      <alignment horizontal="right" vertical="center"/>
      <protection locked="0"/>
    </xf>
    <xf numFmtId="0" fontId="17" fillId="18" borderId="6" xfId="0" applyFont="1" applyFill="1" applyBorder="1" applyAlignment="1" applyProtection="1">
      <alignment horizontal="right" vertical="center"/>
      <protection locked="0"/>
    </xf>
    <xf numFmtId="0" fontId="26" fillId="15" borderId="0" xfId="0" applyFont="1" applyFill="1" applyAlignment="1" applyProtection="1">
      <alignment horizontal="right" vertical="center" wrapText="1"/>
      <protection locked="0"/>
    </xf>
    <xf numFmtId="0" fontId="6" fillId="0" borderId="3"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37" xfId="0" applyFont="1" applyBorder="1" applyAlignment="1" applyProtection="1">
      <alignment vertical="center" wrapText="1"/>
      <protection locked="0"/>
    </xf>
    <xf numFmtId="0" fontId="11" fillId="0" borderId="34" xfId="0" applyFont="1" applyBorder="1" applyAlignment="1" applyProtection="1">
      <alignment vertical="center" wrapText="1"/>
      <protection locked="0"/>
    </xf>
    <xf numFmtId="0" fontId="11" fillId="0" borderId="44"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8" fillId="6" borderId="24" xfId="0" applyFont="1" applyFill="1" applyBorder="1" applyAlignment="1" applyProtection="1">
      <alignment horizontal="right" vertical="center" wrapText="1"/>
      <protection locked="0"/>
    </xf>
    <xf numFmtId="0" fontId="8" fillId="6" borderId="6" xfId="0" applyFont="1" applyFill="1" applyBorder="1" applyAlignment="1" applyProtection="1">
      <alignment horizontal="right" vertical="center" wrapText="1"/>
      <protection locked="0"/>
    </xf>
    <xf numFmtId="0" fontId="8" fillId="6" borderId="2" xfId="0" applyFont="1" applyFill="1" applyBorder="1" applyAlignment="1" applyProtection="1">
      <alignment horizontal="right" vertical="center" wrapText="1"/>
      <protection locked="0"/>
    </xf>
    <xf numFmtId="0" fontId="13" fillId="0" borderId="15"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5" fillId="13" borderId="53" xfId="0" applyFont="1" applyFill="1" applyBorder="1" applyAlignment="1" applyProtection="1">
      <alignment horizontal="center" vertical="center" wrapText="1"/>
      <protection locked="0"/>
    </xf>
    <xf numFmtId="0" fontId="32" fillId="2" borderId="52" xfId="0" applyFont="1" applyFill="1" applyBorder="1" applyAlignment="1" applyProtection="1">
      <alignment horizontal="center" vertical="center" wrapText="1"/>
      <protection locked="0"/>
    </xf>
    <xf numFmtId="0" fontId="32" fillId="2" borderId="53" xfId="0" applyFont="1" applyFill="1" applyBorder="1" applyAlignment="1" applyProtection="1">
      <alignment horizontal="center" vertical="center" wrapText="1"/>
      <protection locked="0"/>
    </xf>
    <xf numFmtId="0" fontId="24" fillId="0" borderId="38" xfId="0" applyFont="1" applyBorder="1" applyAlignment="1">
      <alignment horizontal="center" vertical="center" wrapText="1"/>
    </xf>
    <xf numFmtId="6" fontId="6" fillId="18" borderId="31" xfId="0" applyNumberFormat="1" applyFont="1" applyFill="1" applyBorder="1" applyAlignment="1" applyProtection="1">
      <alignment horizontal="center" vertical="center" wrapText="1"/>
      <protection locked="0"/>
    </xf>
    <xf numFmtId="6" fontId="6" fillId="18" borderId="27" xfId="0" applyNumberFormat="1" applyFont="1" applyFill="1" applyBorder="1" applyAlignment="1" applyProtection="1">
      <alignment horizontal="center" vertical="center"/>
      <protection locked="0"/>
    </xf>
    <xf numFmtId="6" fontId="6" fillId="18" borderId="14" xfId="0" applyNumberFormat="1" applyFont="1" applyFill="1" applyBorder="1" applyAlignment="1" applyProtection="1">
      <alignment horizontal="center" vertical="center"/>
      <protection locked="0"/>
    </xf>
    <xf numFmtId="0" fontId="8" fillId="7" borderId="0" xfId="0" applyFont="1" applyFill="1" applyAlignment="1" applyProtection="1">
      <alignment horizontal="right" vertical="center" wrapText="1"/>
      <protection locked="0"/>
    </xf>
    <xf numFmtId="0" fontId="8" fillId="7" borderId="6" xfId="0" applyFont="1" applyFill="1" applyBorder="1" applyAlignment="1" applyProtection="1">
      <alignment horizontal="right" vertical="center" wrapText="1"/>
      <protection locked="0"/>
    </xf>
    <xf numFmtId="0" fontId="8" fillId="7" borderId="10" xfId="0" applyFont="1" applyFill="1" applyBorder="1" applyAlignment="1" applyProtection="1">
      <alignment horizontal="right" vertical="center" wrapText="1"/>
      <protection locked="0"/>
    </xf>
    <xf numFmtId="0" fontId="8" fillId="7" borderId="19" xfId="0" applyFont="1" applyFill="1" applyBorder="1" applyAlignment="1" applyProtection="1">
      <alignment horizontal="right" vertical="center" wrapText="1"/>
      <protection locked="0"/>
    </xf>
    <xf numFmtId="0" fontId="8" fillId="7" borderId="25" xfId="0" applyFont="1" applyFill="1" applyBorder="1" applyAlignment="1" applyProtection="1">
      <alignment horizontal="right" vertical="center" wrapText="1"/>
      <protection locked="0"/>
    </xf>
    <xf numFmtId="10" fontId="7" fillId="0" borderId="3" xfId="0" applyNumberFormat="1" applyFont="1" applyBorder="1" applyAlignment="1" applyProtection="1">
      <alignment vertical="center" wrapText="1"/>
      <protection locked="0"/>
    </xf>
    <xf numFmtId="10" fontId="7" fillId="0" borderId="2" xfId="0" applyNumberFormat="1" applyFont="1" applyBorder="1" applyAlignment="1" applyProtection="1">
      <alignment vertical="center" wrapText="1"/>
      <protection locked="0"/>
    </xf>
    <xf numFmtId="0" fontId="6" fillId="0" borderId="15" xfId="0"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0" fontId="6" fillId="0" borderId="16" xfId="0" applyFont="1" applyBorder="1" applyAlignment="1" applyProtection="1">
      <alignment horizontal="right" vertical="center"/>
      <protection locked="0"/>
    </xf>
    <xf numFmtId="0" fontId="6" fillId="0" borderId="17" xfId="0" applyFont="1" applyBorder="1" applyAlignment="1" applyProtection="1">
      <alignment horizontal="right" vertical="center"/>
      <protection locked="0"/>
    </xf>
    <xf numFmtId="0" fontId="52" fillId="0" borderId="0" xfId="3" applyFont="1" applyAlignment="1">
      <alignment horizontal="right" wrapText="1"/>
    </xf>
    <xf numFmtId="0" fontId="12" fillId="3" borderId="26"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8" borderId="23" xfId="0" applyFont="1" applyFill="1" applyBorder="1" applyAlignment="1" applyProtection="1">
      <alignment horizontal="right" vertical="center" wrapText="1"/>
      <protection locked="0"/>
    </xf>
    <xf numFmtId="0" fontId="12" fillId="8" borderId="32" xfId="0" applyFont="1" applyFill="1" applyBorder="1" applyAlignment="1" applyProtection="1">
      <alignment horizontal="right" vertical="center" wrapText="1"/>
      <protection locked="0"/>
    </xf>
    <xf numFmtId="0" fontId="12" fillId="8" borderId="34" xfId="0" applyFont="1" applyFill="1" applyBorder="1" applyAlignment="1" applyProtection="1">
      <alignment horizontal="right" vertical="center" wrapText="1"/>
      <protection locked="0"/>
    </xf>
    <xf numFmtId="0" fontId="13" fillId="8" borderId="31" xfId="0" applyFont="1" applyFill="1" applyBorder="1" applyAlignment="1" applyProtection="1">
      <alignment horizontal="right" vertical="center" wrapText="1"/>
      <protection locked="0"/>
    </xf>
    <xf numFmtId="0" fontId="13" fillId="8" borderId="27" xfId="0" applyFont="1" applyFill="1" applyBorder="1" applyAlignment="1" applyProtection="1">
      <alignment horizontal="right" vertical="center" wrapText="1"/>
      <protection locked="0"/>
    </xf>
    <xf numFmtId="0" fontId="13" fillId="8" borderId="33" xfId="0" applyFont="1" applyFill="1" applyBorder="1" applyAlignment="1" applyProtection="1">
      <alignment horizontal="right" vertical="center" wrapText="1"/>
      <protection locked="0"/>
    </xf>
    <xf numFmtId="0" fontId="2" fillId="2" borderId="0" xfId="0" applyFont="1" applyFill="1"/>
  </cellXfs>
  <cellStyles count="5">
    <cellStyle name="Currency" xfId="1" builtinId="4"/>
    <cellStyle name="Hyperlink" xfId="3" builtinId="8"/>
    <cellStyle name="Normal" xfId="0" builtinId="0"/>
    <cellStyle name="Normal 2" xfId="4" xr:uid="{C44FEC53-29D0-479A-B9B9-50F6C77CEFA4}"/>
    <cellStyle name="Percent" xfId="2" builtinId="5"/>
  </cellStyles>
  <dxfs count="5">
    <dxf>
      <font>
        <b/>
        <i val="0"/>
      </font>
      <fill>
        <patternFill>
          <bgColor rgb="FF92D050"/>
        </patternFill>
      </fill>
    </dxf>
    <dxf>
      <font>
        <b/>
        <i val="0"/>
        <strike val="0"/>
      </font>
      <fill>
        <patternFill>
          <bgColor rgb="FFFF0000"/>
        </patternFill>
      </fill>
    </dxf>
    <dxf>
      <fill>
        <patternFill>
          <bgColor rgb="FFFFFF99"/>
        </patternFill>
      </fill>
      <border>
        <left style="thin">
          <color auto="1"/>
        </left>
        <right style="thin">
          <color auto="1"/>
        </right>
        <top style="thin">
          <color auto="1"/>
        </top>
        <bottom style="thin">
          <color auto="1"/>
        </bottom>
        <vertical/>
        <horizontal/>
      </border>
    </dxf>
    <dxf>
      <font>
        <b/>
        <i val="0"/>
      </font>
      <fill>
        <patternFill>
          <bgColor rgb="FF92D050"/>
        </patternFill>
      </fill>
    </dxf>
    <dxf>
      <font>
        <b/>
        <i val="0"/>
      </font>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3</xdr:col>
      <xdr:colOff>9525</xdr:colOff>
      <xdr:row>18</xdr:row>
      <xdr:rowOff>9525</xdr:rowOff>
    </xdr:to>
    <xdr:pic>
      <xdr:nvPicPr>
        <xdr:cNvPr id="2" name="Picture 1" descr="ecblank">
          <a:extLst>
            <a:ext uri="{FF2B5EF4-FFF2-40B4-BE49-F238E27FC236}">
              <a16:creationId xmlns:a16="http://schemas.microsoft.com/office/drawing/2014/main" id="{602D6EAF-C37D-4F9A-8066-7F104166F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5850" y="3552825"/>
          <a:ext cx="63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xdr:row>
      <xdr:rowOff>0</xdr:rowOff>
    </xdr:from>
    <xdr:to>
      <xdr:col>4</xdr:col>
      <xdr:colOff>9525</xdr:colOff>
      <xdr:row>18</xdr:row>
      <xdr:rowOff>9525</xdr:rowOff>
    </xdr:to>
    <xdr:pic>
      <xdr:nvPicPr>
        <xdr:cNvPr id="3" name="Picture 2" descr="ecblank">
          <a:extLst>
            <a:ext uri="{FF2B5EF4-FFF2-40B4-BE49-F238E27FC236}">
              <a16:creationId xmlns:a16="http://schemas.microsoft.com/office/drawing/2014/main" id="{B87B962A-68B3-4F3A-BFEA-B27F89544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3552825"/>
          <a:ext cx="63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866775</xdr:colOff>
      <xdr:row>12</xdr:row>
      <xdr:rowOff>66675</xdr:rowOff>
    </xdr:from>
    <xdr:to>
      <xdr:col>6</xdr:col>
      <xdr:colOff>1</xdr:colOff>
      <xdr:row>12</xdr:row>
      <xdr:rowOff>76200</xdr:rowOff>
    </xdr:to>
    <xdr:pic>
      <xdr:nvPicPr>
        <xdr:cNvPr id="4" name="Picture 3" descr="ecblank">
          <a:extLst>
            <a:ext uri="{FF2B5EF4-FFF2-40B4-BE49-F238E27FC236}">
              <a16:creationId xmlns:a16="http://schemas.microsoft.com/office/drawing/2014/main" id="{7E6C2D00-DDA3-4A18-8C20-BE6A8D03A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3000" y="2644775"/>
          <a:ext cx="60325"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54</xdr:row>
      <xdr:rowOff>0</xdr:rowOff>
    </xdr:from>
    <xdr:to>
      <xdr:col>3</xdr:col>
      <xdr:colOff>9525</xdr:colOff>
      <xdr:row>54</xdr:row>
      <xdr:rowOff>9525</xdr:rowOff>
    </xdr:to>
    <xdr:pic>
      <xdr:nvPicPr>
        <xdr:cNvPr id="5" name="Picture 4" descr="ecblank">
          <a:extLst>
            <a:ext uri="{FF2B5EF4-FFF2-40B4-BE49-F238E27FC236}">
              <a16:creationId xmlns:a16="http://schemas.microsoft.com/office/drawing/2014/main" id="{7A95B022-1EDC-40E9-86E1-CBBA264AF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5850" y="8753475"/>
          <a:ext cx="63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54</xdr:row>
      <xdr:rowOff>0</xdr:rowOff>
    </xdr:from>
    <xdr:to>
      <xdr:col>4</xdr:col>
      <xdr:colOff>9525</xdr:colOff>
      <xdr:row>54</xdr:row>
      <xdr:rowOff>9525</xdr:rowOff>
    </xdr:to>
    <xdr:pic>
      <xdr:nvPicPr>
        <xdr:cNvPr id="6" name="Picture 5" descr="ecblank">
          <a:extLst>
            <a:ext uri="{FF2B5EF4-FFF2-40B4-BE49-F238E27FC236}">
              <a16:creationId xmlns:a16="http://schemas.microsoft.com/office/drawing/2014/main" id="{6FC319B5-36E7-4A6A-A636-712DD777E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8753475"/>
          <a:ext cx="63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0</xdr:col>
      <xdr:colOff>9525</xdr:colOff>
      <xdr:row>88</xdr:row>
      <xdr:rowOff>9525</xdr:rowOff>
    </xdr:to>
    <xdr:pic>
      <xdr:nvPicPr>
        <xdr:cNvPr id="7" name="Picture 6" descr="ecblank">
          <a:extLst>
            <a:ext uri="{FF2B5EF4-FFF2-40B4-BE49-F238E27FC236}">
              <a16:creationId xmlns:a16="http://schemas.microsoft.com/office/drawing/2014/main" id="{62E03304-D46A-4C5D-83F5-9EDABD93C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335000"/>
          <a:ext cx="63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113</xdr:row>
      <xdr:rowOff>0</xdr:rowOff>
    </xdr:from>
    <xdr:to>
      <xdr:col>0</xdr:col>
      <xdr:colOff>9525</xdr:colOff>
      <xdr:row>113</xdr:row>
      <xdr:rowOff>9525</xdr:rowOff>
    </xdr:to>
    <xdr:pic>
      <xdr:nvPicPr>
        <xdr:cNvPr id="8" name="Picture 7" descr="ecblank">
          <a:extLst>
            <a:ext uri="{FF2B5EF4-FFF2-40B4-BE49-F238E27FC236}">
              <a16:creationId xmlns:a16="http://schemas.microsoft.com/office/drawing/2014/main" id="{7937F0AF-F1DC-441C-A50F-0B2F2B594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735425"/>
          <a:ext cx="63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67</xdr:row>
      <xdr:rowOff>0</xdr:rowOff>
    </xdr:from>
    <xdr:ext cx="9525" cy="9525"/>
    <xdr:pic>
      <xdr:nvPicPr>
        <xdr:cNvPr id="9" name="Picture 8" descr="ecblank">
          <a:extLst>
            <a:ext uri="{FF2B5EF4-FFF2-40B4-BE49-F238E27FC236}">
              <a16:creationId xmlns:a16="http://schemas.microsoft.com/office/drawing/2014/main" id="{028B7883-DE93-47AE-89E0-D65D4DBBA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5850" y="1021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xdr:row>
      <xdr:rowOff>0</xdr:rowOff>
    </xdr:from>
    <xdr:ext cx="9525" cy="9525"/>
    <xdr:pic>
      <xdr:nvPicPr>
        <xdr:cNvPr id="10" name="Picture 9" descr="ecblank">
          <a:extLst>
            <a:ext uri="{FF2B5EF4-FFF2-40B4-BE49-F238E27FC236}">
              <a16:creationId xmlns:a16="http://schemas.microsoft.com/office/drawing/2014/main" id="{1D59095F-E089-4DD1-B5A0-C574C99CA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1021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olunteerlouisiana.gov/fy25app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brumfield@crt.la.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volunteerlouisiana.gov/sites/default/files/2025-01/asn_application_instructions_rev_for_6_jan_2025.pdf" TargetMode="External"/><Relationship Id="rId1" Type="http://schemas.openxmlformats.org/officeDocument/2006/relationships/hyperlink" Target="https://www.laworks.net/FAQs/FAQ_WorkComp_RightsAndResponsibilities.asp"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forms.office.com/pages/responsepage.aspx?id=p1D40s6Ns0-nnGhn-VFDEnTxP2OEQLFNjNsVmieA6QVUMFRPWk8xWjZXMlpVUzA3WU9SWjNRV0sxVS4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E313B-BD71-4F08-AD5F-7B6251875B39}">
  <dimension ref="A1:O3"/>
  <sheetViews>
    <sheetView workbookViewId="0">
      <selection activeCell="C26" sqref="C26"/>
    </sheetView>
  </sheetViews>
  <sheetFormatPr defaultRowHeight="14.5" x14ac:dyDescent="0.35"/>
  <sheetData>
    <row r="1" spans="1:15" x14ac:dyDescent="0.35">
      <c r="A1" s="181" t="s">
        <v>153</v>
      </c>
    </row>
    <row r="3" spans="1:15" ht="18.5" x14ac:dyDescent="0.45">
      <c r="A3" s="225" t="s">
        <v>162</v>
      </c>
      <c r="O3" s="226" t="s">
        <v>161</v>
      </c>
    </row>
  </sheetData>
  <hyperlinks>
    <hyperlink ref="O3" r:id="rId1" xr:uid="{332662FC-3D37-4BBB-9236-F877396A01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D4E0-BFCC-4BF9-A146-ED7CFCE756EB}">
  <dimension ref="A1:E11"/>
  <sheetViews>
    <sheetView workbookViewId="0">
      <selection activeCell="E8" sqref="E8"/>
    </sheetView>
  </sheetViews>
  <sheetFormatPr defaultRowHeight="14.5" x14ac:dyDescent="0.35"/>
  <cols>
    <col min="1" max="1" width="74.26953125" bestFit="1" customWidth="1"/>
    <col min="2" max="2" width="12.453125" customWidth="1"/>
    <col min="4" max="4" width="53.90625" style="227" customWidth="1"/>
  </cols>
  <sheetData>
    <row r="1" spans="1:5" x14ac:dyDescent="0.35">
      <c r="A1" s="183" t="s">
        <v>134</v>
      </c>
    </row>
    <row r="3" spans="1:5" x14ac:dyDescent="0.35">
      <c r="A3" s="182" t="s">
        <v>135</v>
      </c>
      <c r="B3" s="187" t="s">
        <v>136</v>
      </c>
      <c r="D3" s="228" t="s">
        <v>174</v>
      </c>
    </row>
    <row r="4" spans="1:5" ht="15" thickBot="1" x14ac:dyDescent="0.4"/>
    <row r="5" spans="1:5" ht="15" thickBot="1" x14ac:dyDescent="0.4">
      <c r="A5" s="184" t="s">
        <v>137</v>
      </c>
      <c r="B5" s="185"/>
      <c r="D5" s="227" t="s">
        <v>165</v>
      </c>
    </row>
    <row r="6" spans="1:5" ht="29" x14ac:dyDescent="0.35">
      <c r="D6" s="227" t="s">
        <v>166</v>
      </c>
    </row>
    <row r="7" spans="1:5" ht="15" thickBot="1" x14ac:dyDescent="0.4"/>
    <row r="8" spans="1:5" ht="33.5" thickBot="1" x14ac:dyDescent="0.5">
      <c r="A8" s="186" t="s">
        <v>138</v>
      </c>
      <c r="B8" s="185"/>
      <c r="D8" s="227" t="s">
        <v>167</v>
      </c>
      <c r="E8" s="226" t="s">
        <v>164</v>
      </c>
    </row>
    <row r="9" spans="1:5" ht="72.5" x14ac:dyDescent="0.35">
      <c r="D9" s="227" t="s">
        <v>168</v>
      </c>
    </row>
    <row r="10" spans="1:5" ht="15" thickBot="1" x14ac:dyDescent="0.4"/>
    <row r="11" spans="1:5" ht="15" thickBot="1" x14ac:dyDescent="0.4">
      <c r="A11" s="186" t="s">
        <v>139</v>
      </c>
      <c r="B11" s="185"/>
    </row>
  </sheetData>
  <hyperlinks>
    <hyperlink ref="E8" r:id="rId1" xr:uid="{93CB54FF-1853-4ED4-95A9-3952C64186B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A0CD-8A91-40F8-9AA6-67B28446E378}">
  <sheetPr>
    <pageSetUpPr fitToPage="1"/>
  </sheetPr>
  <dimension ref="A1:H8"/>
  <sheetViews>
    <sheetView workbookViewId="0">
      <selection activeCell="A8" sqref="A8:XFD8"/>
    </sheetView>
  </sheetViews>
  <sheetFormatPr defaultRowHeight="14.5" x14ac:dyDescent="0.35"/>
  <cols>
    <col min="1" max="1" width="13.1796875" style="142" customWidth="1"/>
    <col min="2" max="8" width="30.08984375" customWidth="1"/>
    <col min="9" max="9" width="19.26953125" customWidth="1"/>
  </cols>
  <sheetData>
    <row r="1" spans="1:8" s="37" customFormat="1" ht="15" thickBot="1" x14ac:dyDescent="0.4">
      <c r="A1" s="141"/>
      <c r="B1" s="38" t="s">
        <v>69</v>
      </c>
      <c r="C1" s="39" t="s">
        <v>70</v>
      </c>
      <c r="D1" s="39" t="s">
        <v>71</v>
      </c>
      <c r="E1" s="39" t="s">
        <v>72</v>
      </c>
      <c r="F1" s="39" t="s">
        <v>74</v>
      </c>
      <c r="G1" s="39" t="s">
        <v>73</v>
      </c>
      <c r="H1" s="40" t="s">
        <v>75</v>
      </c>
    </row>
    <row r="2" spans="1:8" s="36" customFormat="1" ht="202.5" thickTop="1" thickBot="1" x14ac:dyDescent="0.4">
      <c r="A2" s="143" t="s">
        <v>82</v>
      </c>
      <c r="B2" s="144" t="s">
        <v>76</v>
      </c>
      <c r="C2" s="144" t="s">
        <v>77</v>
      </c>
      <c r="D2" s="144" t="s">
        <v>78</v>
      </c>
      <c r="E2" s="144" t="s">
        <v>79</v>
      </c>
      <c r="F2" s="144" t="s">
        <v>80</v>
      </c>
      <c r="G2" s="144" t="s">
        <v>81</v>
      </c>
      <c r="H2" s="145" t="s">
        <v>112</v>
      </c>
    </row>
    <row r="3" spans="1:8" ht="28.5" customHeight="1" thickTop="1" thickBot="1" x14ac:dyDescent="0.4">
      <c r="A3" s="146" t="s">
        <v>83</v>
      </c>
      <c r="B3" s="148"/>
      <c r="C3" s="148"/>
      <c r="D3" s="148"/>
      <c r="E3" s="148"/>
      <c r="F3" s="148"/>
      <c r="G3" s="148"/>
      <c r="H3" s="149"/>
    </row>
    <row r="4" spans="1:8" ht="28.5" customHeight="1" thickTop="1" thickBot="1" x14ac:dyDescent="0.4">
      <c r="A4" s="147" t="s">
        <v>113</v>
      </c>
      <c r="B4" s="148"/>
      <c r="C4" s="148"/>
      <c r="D4" s="148"/>
      <c r="E4" s="148"/>
      <c r="F4" s="148"/>
      <c r="G4" s="148"/>
      <c r="H4" s="149"/>
    </row>
    <row r="5" spans="1:8" ht="28.5" customHeight="1" thickTop="1" thickBot="1" x14ac:dyDescent="0.4">
      <c r="A5" s="147" t="s">
        <v>114</v>
      </c>
      <c r="B5" s="148"/>
      <c r="C5" s="148"/>
      <c r="D5" s="148"/>
      <c r="E5" s="148"/>
      <c r="F5" s="148"/>
      <c r="G5" s="148"/>
      <c r="H5" s="149"/>
    </row>
    <row r="6" spans="1:8" ht="28.5" customHeight="1" thickTop="1" thickBot="1" x14ac:dyDescent="0.4">
      <c r="A6" s="147" t="s">
        <v>115</v>
      </c>
      <c r="B6" s="148"/>
      <c r="C6" s="148"/>
      <c r="D6" s="148"/>
      <c r="E6" s="148"/>
      <c r="F6" s="148"/>
      <c r="G6" s="148"/>
      <c r="H6" s="149"/>
    </row>
    <row r="7" spans="1:8" ht="15" thickTop="1" x14ac:dyDescent="0.35"/>
    <row r="8" spans="1:8" x14ac:dyDescent="0.35">
      <c r="A8" s="235" t="s">
        <v>163</v>
      </c>
      <c r="B8" s="235"/>
      <c r="C8" t="s">
        <v>169</v>
      </c>
    </row>
  </sheetData>
  <mergeCells count="1">
    <mergeCell ref="A8:B8"/>
  </mergeCells>
  <pageMargins left="0.7" right="0.7" top="0.75" bottom="0.75" header="0.3" footer="0.3"/>
  <pageSetup scale="58"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220C-1737-44D1-8AAE-274F388A5D36}">
  <sheetPr>
    <tabColor theme="3"/>
    <pageSetUpPr fitToPage="1"/>
  </sheetPr>
  <dimension ref="A1:P140"/>
  <sheetViews>
    <sheetView tabSelected="1" zoomScale="90" zoomScaleNormal="90" zoomScalePageLayoutView="125" workbookViewId="0">
      <pane ySplit="3" topLeftCell="A116" activePane="bottomLeft" state="frozen"/>
      <selection pane="bottomLeft" activeCell="H120" sqref="H120"/>
    </sheetView>
  </sheetViews>
  <sheetFormatPr defaultColWidth="8.81640625" defaultRowHeight="12.5" x14ac:dyDescent="0.35"/>
  <cols>
    <col min="1" max="1" width="35" style="1" bestFit="1" customWidth="1"/>
    <col min="2" max="2" width="18.453125" style="1" customWidth="1"/>
    <col min="3" max="3" width="34.6328125" style="1" bestFit="1" customWidth="1"/>
    <col min="4" max="4" width="11.81640625" style="1" customWidth="1"/>
    <col min="5" max="5" width="13" style="1" customWidth="1"/>
    <col min="6" max="7" width="13.1796875" style="1" customWidth="1"/>
    <col min="8" max="8" width="15.90625" style="88" customWidth="1"/>
    <col min="9" max="10" width="22.26953125" style="1" customWidth="1"/>
    <col min="11" max="11" width="26.26953125" style="1" customWidth="1"/>
    <col min="12" max="12" width="21.6328125" style="1" customWidth="1"/>
    <col min="13" max="13" width="12.6328125" style="1" customWidth="1"/>
    <col min="14" max="14" width="12" style="1" customWidth="1"/>
    <col min="15" max="16384" width="8.81640625" style="1"/>
  </cols>
  <sheetData>
    <row r="1" spans="1:10" ht="53.5" customHeight="1" thickTop="1" thickBot="1" x14ac:dyDescent="0.4">
      <c r="A1" s="242" t="s">
        <v>154</v>
      </c>
      <c r="B1" s="243"/>
      <c r="C1" s="243"/>
      <c r="D1" s="243"/>
      <c r="E1" s="243"/>
      <c r="F1" s="243"/>
      <c r="G1" s="244"/>
      <c r="H1" s="81"/>
    </row>
    <row r="2" spans="1:10" ht="30" customHeight="1" thickTop="1" thickBot="1" x14ac:dyDescent="0.4">
      <c r="A2" s="221" t="s">
        <v>87</v>
      </c>
      <c r="B2" s="245"/>
      <c r="C2" s="296"/>
      <c r="D2" s="297" t="s">
        <v>88</v>
      </c>
      <c r="E2" s="298"/>
      <c r="F2" s="245"/>
      <c r="G2" s="246"/>
      <c r="H2" s="81"/>
    </row>
    <row r="3" spans="1:10" ht="13.5" thickTop="1" x14ac:dyDescent="0.35">
      <c r="A3" s="253"/>
      <c r="B3" s="253"/>
      <c r="C3" s="253"/>
      <c r="D3" s="253"/>
      <c r="E3" s="253"/>
      <c r="F3" s="253"/>
      <c r="G3" s="253"/>
      <c r="H3" s="82"/>
    </row>
    <row r="4" spans="1:10" ht="21" customHeight="1" thickBot="1" x14ac:dyDescent="0.4">
      <c r="A4" s="50" t="s">
        <v>2</v>
      </c>
      <c r="B4" s="51"/>
      <c r="C4" s="51"/>
      <c r="D4" s="3"/>
      <c r="E4" s="3"/>
      <c r="F4" s="4"/>
      <c r="G4" s="4"/>
      <c r="H4" s="83"/>
    </row>
    <row r="5" spans="1:10" ht="38.5" customHeight="1" thickTop="1" x14ac:dyDescent="0.35">
      <c r="A5" s="52" t="s">
        <v>3</v>
      </c>
      <c r="B5" s="273" t="s">
        <v>148</v>
      </c>
      <c r="C5" s="274"/>
      <c r="D5" s="46" t="s">
        <v>0</v>
      </c>
      <c r="E5" s="46" t="s">
        <v>1</v>
      </c>
      <c r="F5" s="99" t="s">
        <v>4</v>
      </c>
      <c r="G5" s="74" t="s">
        <v>86</v>
      </c>
      <c r="H5" s="84"/>
    </row>
    <row r="6" spans="1:10" x14ac:dyDescent="0.35">
      <c r="A6" s="53"/>
      <c r="B6" s="289" t="s">
        <v>5</v>
      </c>
      <c r="C6" s="290"/>
      <c r="D6" s="7">
        <v>0</v>
      </c>
      <c r="E6" s="7">
        <v>0</v>
      </c>
      <c r="F6" s="8"/>
      <c r="G6" s="72">
        <f t="shared" ref="G6:G11" si="0">SUM(D6:E6)-F6</f>
        <v>0</v>
      </c>
      <c r="H6" s="79"/>
    </row>
    <row r="7" spans="1:10" x14ac:dyDescent="0.35">
      <c r="A7" s="53"/>
      <c r="B7" s="289" t="s">
        <v>5</v>
      </c>
      <c r="C7" s="290"/>
      <c r="D7" s="7">
        <v>0</v>
      </c>
      <c r="E7" s="7">
        <v>0</v>
      </c>
      <c r="F7" s="8"/>
      <c r="G7" s="72">
        <f t="shared" si="0"/>
        <v>0</v>
      </c>
      <c r="H7" s="79"/>
    </row>
    <row r="8" spans="1:10" x14ac:dyDescent="0.35">
      <c r="A8" s="53"/>
      <c r="B8" s="289" t="s">
        <v>5</v>
      </c>
      <c r="C8" s="290"/>
      <c r="D8" s="7">
        <v>0</v>
      </c>
      <c r="E8" s="7">
        <v>0</v>
      </c>
      <c r="F8" s="8"/>
      <c r="G8" s="72">
        <f t="shared" si="0"/>
        <v>0</v>
      </c>
      <c r="H8" s="79"/>
    </row>
    <row r="9" spans="1:10" x14ac:dyDescent="0.35">
      <c r="A9" s="53"/>
      <c r="B9" s="289" t="s">
        <v>5</v>
      </c>
      <c r="C9" s="290"/>
      <c r="D9" s="7">
        <v>0</v>
      </c>
      <c r="E9" s="7">
        <v>0</v>
      </c>
      <c r="F9" s="8"/>
      <c r="G9" s="72">
        <f t="shared" si="0"/>
        <v>0</v>
      </c>
      <c r="H9" s="79"/>
    </row>
    <row r="10" spans="1:10" ht="12.5" customHeight="1" x14ac:dyDescent="0.35">
      <c r="A10" s="239" t="s">
        <v>152</v>
      </c>
      <c r="B10" s="240"/>
      <c r="C10" s="241"/>
      <c r="D10" s="7">
        <v>0</v>
      </c>
      <c r="E10" s="7">
        <v>0</v>
      </c>
      <c r="F10" s="8"/>
      <c r="G10" s="72">
        <f t="shared" si="0"/>
        <v>0</v>
      </c>
      <c r="H10" s="79"/>
    </row>
    <row r="11" spans="1:10" ht="13" customHeight="1" thickBot="1" x14ac:dyDescent="0.4">
      <c r="A11" s="236" t="s">
        <v>6</v>
      </c>
      <c r="B11" s="237"/>
      <c r="C11" s="238"/>
      <c r="D11" s="54">
        <f>SUM(D6:D10)</f>
        <v>0</v>
      </c>
      <c r="E11" s="54">
        <f>SUM(E6:E10)</f>
        <v>0</v>
      </c>
      <c r="F11" s="55">
        <f>SUM(F6:F10)</f>
        <v>0</v>
      </c>
      <c r="G11" s="75">
        <f t="shared" si="0"/>
        <v>0</v>
      </c>
      <c r="H11" s="79"/>
    </row>
    <row r="12" spans="1:10" ht="14" thickTop="1" thickBot="1" x14ac:dyDescent="0.4">
      <c r="A12" s="303"/>
      <c r="B12" s="303"/>
      <c r="C12" s="303"/>
      <c r="D12" s="303"/>
      <c r="E12" s="303"/>
      <c r="F12" s="303"/>
      <c r="G12" s="303"/>
      <c r="H12" s="82"/>
    </row>
    <row r="13" spans="1:10" ht="53.5" thickTop="1" x14ac:dyDescent="0.45">
      <c r="A13" s="52" t="s">
        <v>175</v>
      </c>
      <c r="B13" s="273" t="s">
        <v>147</v>
      </c>
      <c r="C13" s="274"/>
      <c r="D13" s="46" t="s">
        <v>0</v>
      </c>
      <c r="E13" s="46" t="s">
        <v>1</v>
      </c>
      <c r="F13" s="57" t="s">
        <v>4</v>
      </c>
      <c r="G13" s="74" t="s">
        <v>86</v>
      </c>
      <c r="H13" s="229" t="s">
        <v>177</v>
      </c>
      <c r="I13" s="314" t="s">
        <v>176</v>
      </c>
      <c r="J13" s="314"/>
    </row>
    <row r="14" spans="1:10" ht="25" customHeight="1" x14ac:dyDescent="0.35">
      <c r="A14" s="53" t="s">
        <v>7</v>
      </c>
      <c r="B14" s="308" t="s">
        <v>84</v>
      </c>
      <c r="C14" s="309"/>
      <c r="D14" s="7">
        <v>0</v>
      </c>
      <c r="E14" s="7">
        <v>0</v>
      </c>
      <c r="F14" s="8"/>
      <c r="G14" s="72">
        <f>SUM(D14:E14)-F14</f>
        <v>0</v>
      </c>
    </row>
    <row r="15" spans="1:10" x14ac:dyDescent="0.35">
      <c r="A15" s="53" t="s">
        <v>8</v>
      </c>
      <c r="B15" s="289"/>
      <c r="C15" s="290"/>
      <c r="D15" s="7">
        <v>0</v>
      </c>
      <c r="E15" s="7">
        <v>0</v>
      </c>
      <c r="F15" s="8"/>
      <c r="G15" s="72">
        <f>SUM(D15:E15)-F15</f>
        <v>0</v>
      </c>
      <c r="H15" s="79"/>
    </row>
    <row r="16" spans="1:10" x14ac:dyDescent="0.35">
      <c r="A16" s="53" t="s">
        <v>9</v>
      </c>
      <c r="B16" s="289"/>
      <c r="C16" s="290"/>
      <c r="D16" s="7">
        <v>0</v>
      </c>
      <c r="E16" s="7">
        <v>0</v>
      </c>
      <c r="F16" s="8"/>
      <c r="G16" s="72">
        <f>SUM(D16:E16)-F16</f>
        <v>0</v>
      </c>
      <c r="H16" s="79"/>
    </row>
    <row r="17" spans="1:8" ht="15" customHeight="1" thickBot="1" x14ac:dyDescent="0.4">
      <c r="A17" s="236" t="s">
        <v>10</v>
      </c>
      <c r="B17" s="237"/>
      <c r="C17" s="238"/>
      <c r="D17" s="54">
        <f>SUM(D14:D16)</f>
        <v>0</v>
      </c>
      <c r="E17" s="54">
        <f>SUM(E14:E16)</f>
        <v>0</v>
      </c>
      <c r="F17" s="54">
        <f>SUM(F14:F16)</f>
        <v>0</v>
      </c>
      <c r="G17" s="75">
        <f>SUM(D17:E17)-F17</f>
        <v>0</v>
      </c>
      <c r="H17" s="79"/>
    </row>
    <row r="18" spans="1:8" ht="14" thickTop="1" thickBot="1" x14ac:dyDescent="0.4">
      <c r="A18" s="303"/>
      <c r="B18" s="303"/>
      <c r="C18" s="303"/>
      <c r="D18" s="303"/>
      <c r="E18" s="303"/>
      <c r="F18" s="303"/>
      <c r="G18" s="303"/>
      <c r="H18" s="82"/>
    </row>
    <row r="19" spans="1:8" ht="13.5" thickTop="1" x14ac:dyDescent="0.35">
      <c r="A19" s="102" t="s">
        <v>11</v>
      </c>
      <c r="B19" s="217"/>
      <c r="C19" s="103"/>
      <c r="D19" s="104"/>
      <c r="E19" s="104"/>
      <c r="F19" s="105"/>
      <c r="G19" s="106"/>
      <c r="H19" s="79"/>
    </row>
    <row r="20" spans="1:8" ht="52" customHeight="1" x14ac:dyDescent="0.35">
      <c r="A20" s="58" t="s">
        <v>90</v>
      </c>
      <c r="B20" s="247" t="s">
        <v>147</v>
      </c>
      <c r="C20" s="248"/>
      <c r="D20" s="5" t="s">
        <v>0</v>
      </c>
      <c r="E20" s="5" t="s">
        <v>1</v>
      </c>
      <c r="F20" s="100" t="s">
        <v>4</v>
      </c>
      <c r="G20" s="76" t="s">
        <v>86</v>
      </c>
      <c r="H20" s="84"/>
    </row>
    <row r="21" spans="1:8" ht="26" x14ac:dyDescent="0.35">
      <c r="A21" s="59" t="s">
        <v>89</v>
      </c>
      <c r="B21" s="249" t="s">
        <v>12</v>
      </c>
      <c r="C21" s="250"/>
      <c r="D21" s="10">
        <v>0</v>
      </c>
      <c r="E21" s="10">
        <v>0</v>
      </c>
      <c r="F21" s="8"/>
      <c r="G21" s="72">
        <f>SUM(D21:E21)-F21</f>
        <v>0</v>
      </c>
      <c r="H21" s="79"/>
    </row>
    <row r="22" spans="1:8" ht="25" x14ac:dyDescent="0.35">
      <c r="A22" s="60" t="s">
        <v>68</v>
      </c>
      <c r="B22" s="251"/>
      <c r="C22" s="252"/>
      <c r="D22" s="7">
        <v>0</v>
      </c>
      <c r="E22" s="7">
        <v>0</v>
      </c>
      <c r="F22" s="8"/>
      <c r="G22" s="72">
        <f>SUM(D22:E22)-F22</f>
        <v>0</v>
      </c>
      <c r="H22" s="79"/>
    </row>
    <row r="23" spans="1:8" x14ac:dyDescent="0.35">
      <c r="A23" s="60" t="s">
        <v>13</v>
      </c>
      <c r="B23" s="251"/>
      <c r="C23" s="252"/>
      <c r="D23" s="7">
        <v>0</v>
      </c>
      <c r="E23" s="7">
        <v>0</v>
      </c>
      <c r="F23" s="8"/>
      <c r="G23" s="72">
        <f>SUM(D23:E23)-F23</f>
        <v>0</v>
      </c>
      <c r="H23" s="79"/>
    </row>
    <row r="24" spans="1:8" ht="13" x14ac:dyDescent="0.35">
      <c r="A24" s="239" t="s">
        <v>152</v>
      </c>
      <c r="B24" s="240"/>
      <c r="C24" s="241"/>
      <c r="D24" s="7">
        <v>0</v>
      </c>
      <c r="E24" s="7">
        <v>0</v>
      </c>
      <c r="F24" s="8"/>
      <c r="G24" s="72">
        <f>SUM(D24:E24)-F24</f>
        <v>0</v>
      </c>
      <c r="H24" s="79"/>
    </row>
    <row r="25" spans="1:8" ht="12.5" customHeight="1" x14ac:dyDescent="0.35">
      <c r="A25" s="291" t="s">
        <v>14</v>
      </c>
      <c r="B25" s="292"/>
      <c r="C25" s="293"/>
      <c r="D25" s="43">
        <f>SUM(D21:D24)</f>
        <v>0</v>
      </c>
      <c r="E25" s="43">
        <f>SUM(E21:E24)</f>
        <v>0</v>
      </c>
      <c r="F25" s="43">
        <f>SUM(F21:F24)</f>
        <v>0</v>
      </c>
      <c r="G25" s="90">
        <f>SUM(D25:E25)-F25</f>
        <v>0</v>
      </c>
      <c r="H25" s="79"/>
    </row>
    <row r="26" spans="1:8" ht="13" x14ac:dyDescent="0.35">
      <c r="A26" s="304"/>
      <c r="B26" s="305"/>
      <c r="C26" s="304"/>
      <c r="D26" s="304"/>
      <c r="E26" s="304"/>
      <c r="F26" s="304"/>
      <c r="G26" s="306"/>
      <c r="H26" s="82"/>
    </row>
    <row r="27" spans="1:8" ht="52" customHeight="1" x14ac:dyDescent="0.35">
      <c r="A27" s="91" t="s">
        <v>15</v>
      </c>
      <c r="B27" s="247" t="s">
        <v>147</v>
      </c>
      <c r="C27" s="248"/>
      <c r="D27" s="92" t="s">
        <v>0</v>
      </c>
      <c r="E27" s="92" t="s">
        <v>1</v>
      </c>
      <c r="F27" s="101" t="s">
        <v>4</v>
      </c>
      <c r="G27" s="93" t="s">
        <v>86</v>
      </c>
      <c r="H27" s="84"/>
    </row>
    <row r="28" spans="1:8" x14ac:dyDescent="0.35">
      <c r="A28" s="60"/>
      <c r="B28" s="6"/>
      <c r="C28" s="6"/>
      <c r="D28" s="7">
        <v>0</v>
      </c>
      <c r="E28" s="7">
        <v>0</v>
      </c>
      <c r="F28" s="8"/>
      <c r="G28" s="72">
        <f>SUM(D28:E28)-F28</f>
        <v>0</v>
      </c>
      <c r="H28" s="79"/>
    </row>
    <row r="29" spans="1:8" x14ac:dyDescent="0.35">
      <c r="A29" s="60"/>
      <c r="B29" s="6"/>
      <c r="C29" s="6"/>
      <c r="D29" s="7">
        <v>0</v>
      </c>
      <c r="E29" s="7">
        <v>0</v>
      </c>
      <c r="F29" s="8"/>
      <c r="G29" s="72">
        <f>SUM(D29:E29)-F29</f>
        <v>0</v>
      </c>
      <c r="H29" s="79"/>
    </row>
    <row r="30" spans="1:8" x14ac:dyDescent="0.35">
      <c r="A30" s="53"/>
      <c r="B30" s="6"/>
      <c r="C30" s="6"/>
      <c r="D30" s="7">
        <v>0</v>
      </c>
      <c r="E30" s="7">
        <v>0</v>
      </c>
      <c r="F30" s="8"/>
      <c r="G30" s="72">
        <f>SUM(D30:E30)-F30</f>
        <v>0</v>
      </c>
      <c r="H30" s="79"/>
    </row>
    <row r="31" spans="1:8" ht="13" x14ac:dyDescent="0.35">
      <c r="A31" s="239" t="s">
        <v>152</v>
      </c>
      <c r="B31" s="240"/>
      <c r="C31" s="241"/>
      <c r="D31" s="7">
        <v>0</v>
      </c>
      <c r="E31" s="7">
        <v>0</v>
      </c>
      <c r="F31" s="8"/>
      <c r="G31" s="72">
        <f>SUM(D31:E31)-F31</f>
        <v>0</v>
      </c>
      <c r="H31" s="79"/>
    </row>
    <row r="32" spans="1:8" ht="13" customHeight="1" thickBot="1" x14ac:dyDescent="0.4">
      <c r="A32" s="236" t="s">
        <v>16</v>
      </c>
      <c r="B32" s="237"/>
      <c r="C32" s="238"/>
      <c r="D32" s="54">
        <f>SUM(D28:D31)</f>
        <v>0</v>
      </c>
      <c r="E32" s="54">
        <f>SUM(E28:E31)</f>
        <v>0</v>
      </c>
      <c r="F32" s="54">
        <f>SUM(F28:F31)</f>
        <v>0</v>
      </c>
      <c r="G32" s="75">
        <f>SUM(D32:E32)-F32</f>
        <v>0</v>
      </c>
      <c r="H32" s="79"/>
    </row>
    <row r="33" spans="1:9" ht="14" thickTop="1" thickBot="1" x14ac:dyDescent="0.4">
      <c r="A33" s="303"/>
      <c r="B33" s="303"/>
      <c r="C33" s="303"/>
      <c r="D33" s="303"/>
      <c r="E33" s="303"/>
      <c r="F33" s="303"/>
      <c r="G33" s="303"/>
      <c r="H33" s="82"/>
    </row>
    <row r="34" spans="1:9" ht="52.5" customHeight="1" thickTop="1" x14ac:dyDescent="0.35">
      <c r="A34" s="52" t="s">
        <v>17</v>
      </c>
      <c r="B34" s="273" t="s">
        <v>147</v>
      </c>
      <c r="C34" s="274"/>
      <c r="D34" s="46" t="s">
        <v>0</v>
      </c>
      <c r="E34" s="46" t="s">
        <v>1</v>
      </c>
      <c r="F34" s="99" t="s">
        <v>4</v>
      </c>
      <c r="G34" s="74" t="s">
        <v>86</v>
      </c>
      <c r="H34" s="84"/>
    </row>
    <row r="35" spans="1:9" ht="13" x14ac:dyDescent="0.35">
      <c r="A35" s="294" t="s">
        <v>18</v>
      </c>
      <c r="B35" s="295"/>
      <c r="C35" s="12"/>
      <c r="D35" s="7">
        <v>0</v>
      </c>
      <c r="E35" s="7">
        <v>0</v>
      </c>
      <c r="F35" s="8"/>
      <c r="G35" s="72">
        <f>SUM(D35:E35)-F35</f>
        <v>0</v>
      </c>
      <c r="H35" s="79"/>
    </row>
    <row r="36" spans="1:9" ht="13" x14ac:dyDescent="0.35">
      <c r="A36" s="61"/>
      <c r="B36" s="13"/>
      <c r="C36" s="13"/>
      <c r="D36" s="7">
        <v>0</v>
      </c>
      <c r="E36" s="7">
        <v>0</v>
      </c>
      <c r="F36" s="8"/>
      <c r="G36" s="72">
        <f>SUM(D36:E36)-F36</f>
        <v>0</v>
      </c>
      <c r="H36" s="79"/>
    </row>
    <row r="37" spans="1:9" ht="13" x14ac:dyDescent="0.35">
      <c r="A37" s="239" t="s">
        <v>152</v>
      </c>
      <c r="B37" s="240"/>
      <c r="C37" s="241"/>
      <c r="D37" s="7">
        <v>0</v>
      </c>
      <c r="E37" s="7">
        <v>0</v>
      </c>
      <c r="F37" s="220"/>
      <c r="G37" s="72">
        <f>SUM(D37:E37)-F37</f>
        <v>0</v>
      </c>
      <c r="H37" s="79"/>
    </row>
    <row r="38" spans="1:9" ht="13" customHeight="1" thickBot="1" x14ac:dyDescent="0.4">
      <c r="A38" s="236" t="s">
        <v>19</v>
      </c>
      <c r="B38" s="237"/>
      <c r="C38" s="238"/>
      <c r="D38" s="54">
        <f>SUM(D35:D37)</f>
        <v>0</v>
      </c>
      <c r="E38" s="54">
        <f>SUM(E35:E37)</f>
        <v>0</v>
      </c>
      <c r="F38" s="54">
        <f>SUM(F35:F37)</f>
        <v>0</v>
      </c>
      <c r="G38" s="75">
        <f>SUM(D38:E38)-F38</f>
        <v>0</v>
      </c>
      <c r="H38" s="79"/>
    </row>
    <row r="39" spans="1:9" ht="14" thickTop="1" thickBot="1" x14ac:dyDescent="0.4">
      <c r="A39" s="303"/>
      <c r="B39" s="303"/>
      <c r="C39" s="303"/>
      <c r="D39" s="303"/>
      <c r="E39" s="303"/>
      <c r="F39" s="303"/>
      <c r="G39" s="303"/>
      <c r="H39" s="82"/>
    </row>
    <row r="40" spans="1:9" ht="52.5" customHeight="1" thickTop="1" x14ac:dyDescent="0.35">
      <c r="A40" s="52" t="s">
        <v>20</v>
      </c>
      <c r="B40" s="273" t="s">
        <v>147</v>
      </c>
      <c r="C40" s="274"/>
      <c r="D40" s="46" t="s">
        <v>0</v>
      </c>
      <c r="E40" s="46" t="s">
        <v>1</v>
      </c>
      <c r="F40" s="99" t="s">
        <v>4</v>
      </c>
      <c r="G40" s="74" t="s">
        <v>86</v>
      </c>
      <c r="H40" s="84"/>
    </row>
    <row r="41" spans="1:9" x14ac:dyDescent="0.35">
      <c r="A41" s="53" t="s">
        <v>21</v>
      </c>
      <c r="B41" s="6"/>
      <c r="C41" s="6"/>
      <c r="D41" s="7">
        <v>0</v>
      </c>
      <c r="E41" s="7">
        <v>0</v>
      </c>
      <c r="F41" s="8"/>
      <c r="G41" s="72">
        <f t="shared" ref="G41:G47" si="1">SUM(D41:E41)-F41</f>
        <v>0</v>
      </c>
      <c r="H41" s="79"/>
    </row>
    <row r="42" spans="1:9" x14ac:dyDescent="0.35">
      <c r="A42" s="53"/>
      <c r="B42" s="6"/>
      <c r="C42" s="6"/>
      <c r="D42" s="7">
        <v>0</v>
      </c>
      <c r="E42" s="7">
        <v>0</v>
      </c>
      <c r="F42" s="8"/>
      <c r="G42" s="72">
        <f t="shared" si="1"/>
        <v>0</v>
      </c>
      <c r="H42" s="79"/>
    </row>
    <row r="43" spans="1:9" x14ac:dyDescent="0.35">
      <c r="A43" s="53"/>
      <c r="B43" s="6"/>
      <c r="C43" s="6"/>
      <c r="D43" s="7">
        <v>0</v>
      </c>
      <c r="E43" s="7">
        <v>0</v>
      </c>
      <c r="F43" s="8"/>
      <c r="G43" s="72">
        <f t="shared" si="1"/>
        <v>0</v>
      </c>
      <c r="H43" s="79"/>
    </row>
    <row r="44" spans="1:9" x14ac:dyDescent="0.35">
      <c r="A44" s="53"/>
      <c r="B44" s="6"/>
      <c r="C44" s="6"/>
      <c r="D44" s="7">
        <v>0</v>
      </c>
      <c r="E44" s="7">
        <v>0</v>
      </c>
      <c r="F44" s="8"/>
      <c r="G44" s="72">
        <f t="shared" si="1"/>
        <v>0</v>
      </c>
      <c r="H44" s="79"/>
    </row>
    <row r="45" spans="1:9" x14ac:dyDescent="0.35">
      <c r="A45" s="53"/>
      <c r="B45" s="6"/>
      <c r="C45" s="6"/>
      <c r="D45" s="7">
        <v>0</v>
      </c>
      <c r="E45" s="7">
        <v>0</v>
      </c>
      <c r="F45" s="8"/>
      <c r="G45" s="72">
        <f t="shared" si="1"/>
        <v>0</v>
      </c>
      <c r="H45" s="79"/>
    </row>
    <row r="46" spans="1:9" ht="13" x14ac:dyDescent="0.35">
      <c r="A46" s="239" t="s">
        <v>152</v>
      </c>
      <c r="B46" s="240"/>
      <c r="C46" s="241"/>
      <c r="D46" s="7">
        <v>0</v>
      </c>
      <c r="E46" s="7">
        <v>0</v>
      </c>
      <c r="F46" s="8"/>
      <c r="G46" s="72">
        <f t="shared" si="1"/>
        <v>0</v>
      </c>
      <c r="H46" s="79"/>
      <c r="I46" s="14"/>
    </row>
    <row r="47" spans="1:9" ht="13" customHeight="1" thickBot="1" x14ac:dyDescent="0.4">
      <c r="A47" s="236" t="s">
        <v>22</v>
      </c>
      <c r="B47" s="237"/>
      <c r="C47" s="238"/>
      <c r="D47" s="54">
        <f>SUM(D41:D46)</f>
        <v>0</v>
      </c>
      <c r="E47" s="54">
        <f>SUM(E41:E46)</f>
        <v>0</v>
      </c>
      <c r="F47" s="54">
        <f>SUM(F41:F46)</f>
        <v>0</v>
      </c>
      <c r="G47" s="75">
        <f t="shared" si="1"/>
        <v>0</v>
      </c>
      <c r="H47" s="79"/>
    </row>
    <row r="48" spans="1:9" ht="14" thickTop="1" thickBot="1" x14ac:dyDescent="0.4">
      <c r="A48" s="303"/>
      <c r="B48" s="303"/>
      <c r="C48" s="303"/>
      <c r="D48" s="303"/>
      <c r="E48" s="303"/>
      <c r="F48" s="303"/>
      <c r="G48" s="303"/>
      <c r="H48" s="82"/>
    </row>
    <row r="49" spans="1:9" ht="52.5" customHeight="1" thickTop="1" x14ac:dyDescent="0.35">
      <c r="A49" s="52" t="s">
        <v>23</v>
      </c>
      <c r="B49" s="273" t="s">
        <v>147</v>
      </c>
      <c r="C49" s="274"/>
      <c r="D49" s="46" t="s">
        <v>0</v>
      </c>
      <c r="E49" s="46" t="s">
        <v>1</v>
      </c>
      <c r="F49" s="99" t="s">
        <v>4</v>
      </c>
      <c r="G49" s="74" t="s">
        <v>86</v>
      </c>
      <c r="H49" s="84"/>
    </row>
    <row r="50" spans="1:9" x14ac:dyDescent="0.35">
      <c r="A50" s="53"/>
      <c r="B50" s="6"/>
      <c r="C50" s="6"/>
      <c r="D50" s="7">
        <v>0</v>
      </c>
      <c r="E50" s="7">
        <v>0</v>
      </c>
      <c r="F50" s="8"/>
      <c r="G50" s="72">
        <f>SUM(D50:E50)-F50</f>
        <v>0</v>
      </c>
      <c r="H50" s="79"/>
    </row>
    <row r="51" spans="1:9" ht="13" x14ac:dyDescent="0.35">
      <c r="A51" s="61"/>
      <c r="B51" s="13"/>
      <c r="C51" s="13"/>
      <c r="D51" s="7">
        <v>0</v>
      </c>
      <c r="E51" s="7">
        <v>0</v>
      </c>
      <c r="F51" s="8"/>
      <c r="G51" s="72">
        <f>SUM(D51:E51)-F51</f>
        <v>0</v>
      </c>
      <c r="H51" s="79"/>
    </row>
    <row r="52" spans="1:9" ht="13" x14ac:dyDescent="0.35">
      <c r="A52" s="239" t="s">
        <v>152</v>
      </c>
      <c r="B52" s="240"/>
      <c r="C52" s="241"/>
      <c r="D52" s="219">
        <v>0</v>
      </c>
      <c r="E52" s="219">
        <v>0</v>
      </c>
      <c r="F52" s="220"/>
      <c r="G52" s="72">
        <f>SUM(D52:E52)-F52</f>
        <v>0</v>
      </c>
      <c r="H52" s="79"/>
    </row>
    <row r="53" spans="1:9" ht="13" customHeight="1" thickBot="1" x14ac:dyDescent="0.4">
      <c r="A53" s="236" t="s">
        <v>24</v>
      </c>
      <c r="B53" s="237"/>
      <c r="C53" s="238"/>
      <c r="D53" s="54">
        <f>SUM(D50:D52)</f>
        <v>0</v>
      </c>
      <c r="E53" s="54">
        <f>SUM(E50:E52)</f>
        <v>0</v>
      </c>
      <c r="F53" s="54">
        <f>SUM(F50:F52)</f>
        <v>0</v>
      </c>
      <c r="G53" s="75">
        <f>SUM(D53:E53)-F53</f>
        <v>0</v>
      </c>
      <c r="H53" s="79"/>
    </row>
    <row r="54" spans="1:9" ht="14" thickTop="1" thickBot="1" x14ac:dyDescent="0.4">
      <c r="A54" s="303"/>
      <c r="B54" s="303"/>
      <c r="C54" s="303"/>
      <c r="D54" s="303"/>
      <c r="E54" s="303"/>
      <c r="F54" s="303"/>
      <c r="G54" s="303"/>
      <c r="H54" s="82"/>
    </row>
    <row r="55" spans="1:9" ht="13.5" thickTop="1" x14ac:dyDescent="0.35">
      <c r="A55" s="102" t="s">
        <v>25</v>
      </c>
      <c r="B55" s="217"/>
      <c r="C55" s="103"/>
      <c r="D55" s="104"/>
      <c r="E55" s="104"/>
      <c r="F55" s="107"/>
      <c r="G55" s="108"/>
      <c r="H55" s="78"/>
    </row>
    <row r="56" spans="1:9" ht="52" customHeight="1" x14ac:dyDescent="0.35">
      <c r="A56" s="62" t="s">
        <v>26</v>
      </c>
      <c r="B56" s="247" t="s">
        <v>147</v>
      </c>
      <c r="C56" s="248"/>
      <c r="D56" s="5" t="s">
        <v>0</v>
      </c>
      <c r="E56" s="5" t="s">
        <v>1</v>
      </c>
      <c r="F56" s="98" t="s">
        <v>4</v>
      </c>
      <c r="G56" s="76" t="s">
        <v>86</v>
      </c>
      <c r="H56" s="84"/>
    </row>
    <row r="57" spans="1:9" x14ac:dyDescent="0.35">
      <c r="A57" s="53"/>
      <c r="B57" s="6"/>
      <c r="C57" s="6"/>
      <c r="D57" s="7">
        <v>0</v>
      </c>
      <c r="E57" s="7">
        <v>0</v>
      </c>
      <c r="F57" s="8"/>
      <c r="G57" s="72">
        <f>SUM(D57:E57)-F57</f>
        <v>0</v>
      </c>
      <c r="H57" s="79"/>
    </row>
    <row r="58" spans="1:9" x14ac:dyDescent="0.35">
      <c r="A58" s="53"/>
      <c r="B58" s="6"/>
      <c r="C58" s="6"/>
      <c r="D58" s="7">
        <v>0</v>
      </c>
      <c r="E58" s="7">
        <v>0</v>
      </c>
      <c r="F58" s="8"/>
      <c r="G58" s="72">
        <f>SUM(D58:E58)-F58</f>
        <v>0</v>
      </c>
      <c r="H58" s="79"/>
    </row>
    <row r="59" spans="1:9" ht="13" x14ac:dyDescent="0.35">
      <c r="A59" s="239" t="s">
        <v>152</v>
      </c>
      <c r="B59" s="240"/>
      <c r="C59" s="241"/>
      <c r="D59" s="7">
        <v>0</v>
      </c>
      <c r="E59" s="7">
        <v>0</v>
      </c>
      <c r="F59" s="8"/>
      <c r="G59" s="72">
        <f>SUM(D59:E59)-F59</f>
        <v>0</v>
      </c>
      <c r="H59" s="79"/>
    </row>
    <row r="60" spans="1:9" ht="12.5" customHeight="1" x14ac:dyDescent="0.35">
      <c r="A60" s="291" t="s">
        <v>27</v>
      </c>
      <c r="B60" s="292"/>
      <c r="C60" s="293"/>
      <c r="D60" s="9">
        <f>SUM(D57:D59)</f>
        <v>0</v>
      </c>
      <c r="E60" s="9">
        <f>SUM(E57:E59)</f>
        <v>0</v>
      </c>
      <c r="F60" s="9">
        <f>SUM(F57:F59)</f>
        <v>0</v>
      </c>
      <c r="G60" s="72">
        <f>SUM(D60:E60)-F60</f>
        <v>0</v>
      </c>
      <c r="H60" s="79"/>
    </row>
    <row r="61" spans="1:9" ht="13.5" thickBot="1" x14ac:dyDescent="0.4">
      <c r="A61" s="231"/>
      <c r="B61" s="218"/>
      <c r="C61" s="218"/>
      <c r="D61" s="232"/>
      <c r="E61" s="232"/>
      <c r="F61" s="232"/>
      <c r="G61" s="233"/>
      <c r="H61" s="79"/>
    </row>
    <row r="62" spans="1:9" ht="52" customHeight="1" thickTop="1" x14ac:dyDescent="0.35">
      <c r="A62" s="234" t="s">
        <v>28</v>
      </c>
      <c r="B62" s="273" t="s">
        <v>147</v>
      </c>
      <c r="C62" s="274"/>
      <c r="D62" s="46" t="s">
        <v>0</v>
      </c>
      <c r="E62" s="46" t="s">
        <v>1</v>
      </c>
      <c r="F62" s="99" t="s">
        <v>4</v>
      </c>
      <c r="G62" s="74" t="s">
        <v>86</v>
      </c>
      <c r="H62" s="84"/>
    </row>
    <row r="63" spans="1:9" x14ac:dyDescent="0.35">
      <c r="A63" s="53"/>
      <c r="B63" s="6"/>
      <c r="C63" s="6"/>
      <c r="D63" s="7">
        <v>0</v>
      </c>
      <c r="E63" s="7">
        <v>0</v>
      </c>
      <c r="F63" s="8"/>
      <c r="G63" s="72">
        <f>SUM(D63:E63)-F63</f>
        <v>0</v>
      </c>
      <c r="H63" s="79"/>
      <c r="I63" s="14"/>
    </row>
    <row r="64" spans="1:9" x14ac:dyDescent="0.35">
      <c r="A64" s="53"/>
      <c r="B64" s="6"/>
      <c r="C64" s="6"/>
      <c r="D64" s="7">
        <v>0</v>
      </c>
      <c r="E64" s="7">
        <v>0</v>
      </c>
      <c r="F64" s="8"/>
      <c r="G64" s="72">
        <f>SUM(D64:E64)-F64</f>
        <v>0</v>
      </c>
      <c r="H64" s="79"/>
      <c r="I64" s="14"/>
    </row>
    <row r="65" spans="1:9" ht="13" x14ac:dyDescent="0.35">
      <c r="A65" s="239" t="s">
        <v>152</v>
      </c>
      <c r="B65" s="240"/>
      <c r="C65" s="241"/>
      <c r="D65" s="219">
        <v>0</v>
      </c>
      <c r="E65" s="219">
        <v>0</v>
      </c>
      <c r="F65" s="220"/>
      <c r="G65" s="72">
        <f>SUM(D65:E65)-F65</f>
        <v>0</v>
      </c>
      <c r="H65" s="79"/>
      <c r="I65" s="14"/>
    </row>
    <row r="66" spans="1:9" ht="13" customHeight="1" thickBot="1" x14ac:dyDescent="0.4">
      <c r="A66" s="236" t="s">
        <v>29</v>
      </c>
      <c r="B66" s="237"/>
      <c r="C66" s="238"/>
      <c r="D66" s="54">
        <f>SUM(D63:D65)</f>
        <v>0</v>
      </c>
      <c r="E66" s="54">
        <f>SUM(E63:E65)</f>
        <v>0</v>
      </c>
      <c r="F66" s="54">
        <f>SUM(F63:F65)</f>
        <v>0</v>
      </c>
      <c r="G66" s="75">
        <f>SUM(D66:E66)-F66</f>
        <v>0</v>
      </c>
      <c r="H66" s="79"/>
    </row>
    <row r="67" spans="1:9" ht="14" thickTop="1" thickBot="1" x14ac:dyDescent="0.4">
      <c r="A67" s="307"/>
      <c r="B67" s="307"/>
      <c r="C67" s="307"/>
      <c r="D67" s="307"/>
      <c r="E67" s="307"/>
      <c r="F67" s="307"/>
      <c r="G67" s="307"/>
      <c r="H67" s="82"/>
    </row>
    <row r="68" spans="1:9" ht="13.5" thickTop="1" x14ac:dyDescent="0.35">
      <c r="A68" s="102" t="s">
        <v>30</v>
      </c>
      <c r="B68" s="217"/>
      <c r="C68" s="103"/>
      <c r="D68" s="104"/>
      <c r="E68" s="104"/>
      <c r="F68" s="107"/>
      <c r="G68" s="109"/>
      <c r="H68" s="85"/>
    </row>
    <row r="69" spans="1:9" ht="52" customHeight="1" x14ac:dyDescent="0.35">
      <c r="A69" s="58" t="s">
        <v>31</v>
      </c>
      <c r="B69" s="247" t="s">
        <v>147</v>
      </c>
      <c r="C69" s="248"/>
      <c r="D69" s="5" t="s">
        <v>0</v>
      </c>
      <c r="E69" s="5" t="s">
        <v>1</v>
      </c>
      <c r="F69" s="98" t="s">
        <v>4</v>
      </c>
      <c r="G69" s="76" t="s">
        <v>86</v>
      </c>
      <c r="H69" s="84"/>
    </row>
    <row r="70" spans="1:9" x14ac:dyDescent="0.35">
      <c r="A70" s="53"/>
      <c r="B70" s="6"/>
      <c r="C70" s="6"/>
      <c r="D70" s="7">
        <v>0</v>
      </c>
      <c r="E70" s="7">
        <v>0</v>
      </c>
      <c r="F70" s="220"/>
      <c r="G70" s="72">
        <f>SUM(D70:E70)-F70</f>
        <v>0</v>
      </c>
      <c r="H70" s="79"/>
    </row>
    <row r="71" spans="1:9" x14ac:dyDescent="0.35">
      <c r="A71" s="53"/>
      <c r="B71" s="6"/>
      <c r="C71" s="6"/>
      <c r="D71" s="219">
        <v>0</v>
      </c>
      <c r="E71" s="219">
        <v>0</v>
      </c>
      <c r="F71" s="220"/>
      <c r="G71" s="72">
        <f>SUM(D71:E71)-F71</f>
        <v>0</v>
      </c>
      <c r="H71" s="79"/>
    </row>
    <row r="72" spans="1:9" ht="13" x14ac:dyDescent="0.35">
      <c r="A72" s="239" t="s">
        <v>152</v>
      </c>
      <c r="B72" s="240"/>
      <c r="C72" s="241"/>
      <c r="D72" s="219">
        <v>0</v>
      </c>
      <c r="E72" s="219">
        <v>0</v>
      </c>
      <c r="F72" s="220"/>
      <c r="G72" s="72">
        <f>SUM(D72:E72)-F72</f>
        <v>0</v>
      </c>
      <c r="H72" s="79"/>
    </row>
    <row r="73" spans="1:9" ht="13" customHeight="1" thickBot="1" x14ac:dyDescent="0.4">
      <c r="A73" s="236" t="s">
        <v>32</v>
      </c>
      <c r="B73" s="237"/>
      <c r="C73" s="238"/>
      <c r="D73" s="54">
        <f>SUM(D70)</f>
        <v>0</v>
      </c>
      <c r="E73" s="54">
        <f>SUM(E70)</f>
        <v>0</v>
      </c>
      <c r="F73" s="54">
        <f>SUM(F70:F72)</f>
        <v>0</v>
      </c>
      <c r="G73" s="75">
        <f>SUM(D73:E73)-F73</f>
        <v>0</v>
      </c>
      <c r="H73" s="79"/>
    </row>
    <row r="74" spans="1:9" ht="14" thickTop="1" thickBot="1" x14ac:dyDescent="0.4">
      <c r="A74" s="303"/>
      <c r="B74" s="303"/>
      <c r="C74" s="303"/>
      <c r="D74" s="303"/>
      <c r="E74" s="303"/>
      <c r="F74" s="303"/>
      <c r="G74" s="303"/>
      <c r="H74" s="82"/>
    </row>
    <row r="75" spans="1:9" ht="52.5" customHeight="1" thickTop="1" x14ac:dyDescent="0.35">
      <c r="A75" s="52" t="s">
        <v>33</v>
      </c>
      <c r="B75" s="273" t="s">
        <v>147</v>
      </c>
      <c r="C75" s="274"/>
      <c r="D75" s="46" t="s">
        <v>0</v>
      </c>
      <c r="E75" s="46" t="s">
        <v>1</v>
      </c>
      <c r="F75" s="99" t="s">
        <v>4</v>
      </c>
      <c r="G75" s="73" t="s">
        <v>86</v>
      </c>
      <c r="H75" s="84"/>
    </row>
    <row r="76" spans="1:9" ht="30" customHeight="1" x14ac:dyDescent="0.35">
      <c r="A76" s="53" t="s">
        <v>34</v>
      </c>
      <c r="B76" s="6"/>
      <c r="C76" s="6"/>
      <c r="D76" s="7">
        <v>0</v>
      </c>
      <c r="E76" s="7">
        <v>0</v>
      </c>
      <c r="F76" s="8"/>
      <c r="G76" s="72">
        <f t="shared" ref="G76:G87" si="2">SUM(D76:E76)-F76</f>
        <v>0</v>
      </c>
      <c r="H76" s="79"/>
    </row>
    <row r="77" spans="1:9" x14ac:dyDescent="0.35">
      <c r="A77" s="53"/>
      <c r="B77" s="6"/>
      <c r="C77" s="6"/>
      <c r="D77" s="7">
        <v>0</v>
      </c>
      <c r="E77" s="7">
        <v>0</v>
      </c>
      <c r="F77" s="8"/>
      <c r="G77" s="72">
        <f t="shared" si="2"/>
        <v>0</v>
      </c>
      <c r="H77" s="79"/>
    </row>
    <row r="78" spans="1:9" x14ac:dyDescent="0.35">
      <c r="A78" s="53"/>
      <c r="B78" s="6"/>
      <c r="C78" s="6"/>
      <c r="D78" s="7">
        <v>0</v>
      </c>
      <c r="E78" s="7">
        <v>0</v>
      </c>
      <c r="F78" s="8"/>
      <c r="G78" s="72">
        <f t="shared" si="2"/>
        <v>0</v>
      </c>
      <c r="H78" s="79"/>
    </row>
    <row r="79" spans="1:9" x14ac:dyDescent="0.35">
      <c r="A79" s="53"/>
      <c r="B79" s="6"/>
      <c r="C79" s="6"/>
      <c r="D79" s="7">
        <v>0</v>
      </c>
      <c r="E79" s="7">
        <v>0</v>
      </c>
      <c r="F79" s="8"/>
      <c r="G79" s="72">
        <f t="shared" si="2"/>
        <v>0</v>
      </c>
      <c r="H79" s="79"/>
    </row>
    <row r="80" spans="1:9" x14ac:dyDescent="0.35">
      <c r="A80" s="53"/>
      <c r="B80" s="6"/>
      <c r="C80" s="6"/>
      <c r="D80" s="7">
        <v>0</v>
      </c>
      <c r="E80" s="7">
        <v>0</v>
      </c>
      <c r="F80" s="8"/>
      <c r="G80" s="72">
        <f t="shared" si="2"/>
        <v>0</v>
      </c>
      <c r="H80" s="79"/>
    </row>
    <row r="81" spans="1:15" x14ac:dyDescent="0.35">
      <c r="A81" s="53"/>
      <c r="B81" s="6"/>
      <c r="C81" s="6"/>
      <c r="D81" s="7">
        <v>0</v>
      </c>
      <c r="E81" s="7">
        <v>0</v>
      </c>
      <c r="F81" s="8"/>
      <c r="G81" s="72">
        <f t="shared" si="2"/>
        <v>0</v>
      </c>
      <c r="H81" s="79"/>
    </row>
    <row r="82" spans="1:15" x14ac:dyDescent="0.35">
      <c r="A82" s="53"/>
      <c r="B82" s="6"/>
      <c r="C82" s="6"/>
      <c r="D82" s="7">
        <v>0</v>
      </c>
      <c r="E82" s="7">
        <v>0</v>
      </c>
      <c r="F82" s="8"/>
      <c r="G82" s="72">
        <f t="shared" si="2"/>
        <v>0</v>
      </c>
      <c r="H82" s="79"/>
    </row>
    <row r="83" spans="1:15" ht="13" x14ac:dyDescent="0.35">
      <c r="A83" s="239" t="s">
        <v>152</v>
      </c>
      <c r="B83" s="240"/>
      <c r="C83" s="241"/>
      <c r="D83" s="7">
        <v>0</v>
      </c>
      <c r="E83" s="7">
        <v>0</v>
      </c>
      <c r="F83" s="8"/>
      <c r="G83" s="72">
        <f t="shared" si="2"/>
        <v>0</v>
      </c>
      <c r="H83" s="79"/>
    </row>
    <row r="84" spans="1:15" s="97" customFormat="1" ht="15" customHeight="1" thickBot="1" x14ac:dyDescent="0.4">
      <c r="A84" s="236" t="s">
        <v>35</v>
      </c>
      <c r="B84" s="237"/>
      <c r="C84" s="238"/>
      <c r="D84" s="94">
        <f>SUM(D76:D83)</f>
        <v>0</v>
      </c>
      <c r="E84" s="94">
        <f>SUM(E76:E83)</f>
        <v>0</v>
      </c>
      <c r="F84" s="94">
        <f>SUM(F76:F83)</f>
        <v>0</v>
      </c>
      <c r="G84" s="95">
        <f t="shared" si="2"/>
        <v>0</v>
      </c>
      <c r="H84" s="96"/>
    </row>
    <row r="85" spans="1:15" ht="14" thickTop="1" thickBot="1" x14ac:dyDescent="0.4">
      <c r="A85" s="303"/>
      <c r="B85" s="303"/>
      <c r="C85" s="303"/>
      <c r="D85" s="303"/>
      <c r="E85" s="303"/>
      <c r="F85" s="303"/>
      <c r="G85" s="303"/>
      <c r="H85" s="82"/>
    </row>
    <row r="86" spans="1:15" ht="15" customHeight="1" thickTop="1" x14ac:dyDescent="0.35">
      <c r="A86" s="259" t="s">
        <v>36</v>
      </c>
      <c r="B86" s="260"/>
      <c r="C86" s="261"/>
      <c r="D86" s="63">
        <f>D11+D17+D25+D32+D38+D47+D53+D60+D66+D73+D84</f>
        <v>0</v>
      </c>
      <c r="E86" s="63">
        <f>E11+E17+E25+E32+E38+E47+E53+E60+E66+E73+E84</f>
        <v>0</v>
      </c>
      <c r="F86" s="63">
        <f>SUM(F11,F17,F25,F32,F38,F47,F53,F60,F66,F73,F84)</f>
        <v>0</v>
      </c>
      <c r="G86" s="89">
        <f t="shared" si="2"/>
        <v>0</v>
      </c>
      <c r="H86" s="79"/>
    </row>
    <row r="87" spans="1:15" ht="15" customHeight="1" thickBot="1" x14ac:dyDescent="0.4">
      <c r="A87" s="262" t="s">
        <v>37</v>
      </c>
      <c r="B87" s="263"/>
      <c r="C87" s="264"/>
      <c r="D87" s="64" t="e">
        <f>D86/F86</f>
        <v>#DIV/0!</v>
      </c>
      <c r="E87" s="64" t="e">
        <f>E86/F86</f>
        <v>#DIV/0!</v>
      </c>
      <c r="F87" s="65" t="e">
        <f>D87+E87</f>
        <v>#DIV/0!</v>
      </c>
      <c r="G87" s="75" t="e">
        <f t="shared" si="2"/>
        <v>#DIV/0!</v>
      </c>
      <c r="H87" s="79"/>
    </row>
    <row r="88" spans="1:15" ht="13.5" thickTop="1" x14ac:dyDescent="0.35">
      <c r="A88" s="253"/>
      <c r="B88" s="253"/>
      <c r="C88" s="253"/>
      <c r="D88" s="253"/>
      <c r="E88" s="253"/>
      <c r="F88" s="253"/>
      <c r="G88" s="253"/>
      <c r="H88" s="82"/>
    </row>
    <row r="89" spans="1:15" ht="27" customHeight="1" thickBot="1" x14ac:dyDescent="0.4">
      <c r="A89" s="50" t="s">
        <v>38</v>
      </c>
      <c r="B89" s="50"/>
      <c r="C89" s="50"/>
      <c r="D89" s="2"/>
      <c r="E89" s="2"/>
      <c r="F89" s="15"/>
      <c r="G89" s="15"/>
      <c r="H89" s="86"/>
    </row>
    <row r="90" spans="1:15" ht="32" thickTop="1" x14ac:dyDescent="0.35">
      <c r="A90" s="52" t="s">
        <v>39</v>
      </c>
      <c r="B90" s="315" t="s">
        <v>150</v>
      </c>
      <c r="C90" s="316"/>
      <c r="D90" s="46" t="s">
        <v>0</v>
      </c>
      <c r="E90" s="46" t="s">
        <v>1</v>
      </c>
      <c r="F90" s="99" t="s">
        <v>4</v>
      </c>
      <c r="G90" s="73" t="s">
        <v>86</v>
      </c>
      <c r="H90" s="84"/>
      <c r="J90" s="270" t="s">
        <v>94</v>
      </c>
      <c r="K90" s="271"/>
      <c r="L90" s="271"/>
      <c r="M90" s="271"/>
      <c r="N90" s="271"/>
      <c r="O90" s="272"/>
    </row>
    <row r="91" spans="1:15" ht="15" customHeight="1" x14ac:dyDescent="0.35">
      <c r="A91" s="58"/>
      <c r="B91" s="110" t="s">
        <v>85</v>
      </c>
      <c r="C91" s="110" t="s">
        <v>121</v>
      </c>
      <c r="D91" s="5"/>
      <c r="E91" s="5"/>
      <c r="F91" s="98"/>
      <c r="G91" s="71"/>
      <c r="H91" s="79"/>
      <c r="J91" s="166" t="s">
        <v>95</v>
      </c>
      <c r="K91" s="167" t="s">
        <v>96</v>
      </c>
      <c r="L91" s="195" t="s">
        <v>142</v>
      </c>
      <c r="M91" s="167" t="s">
        <v>143</v>
      </c>
      <c r="N91" s="167" t="s">
        <v>97</v>
      </c>
      <c r="O91" s="168" t="s">
        <v>98</v>
      </c>
    </row>
    <row r="92" spans="1:15" ht="20.25" customHeight="1" x14ac:dyDescent="0.35">
      <c r="A92" s="47" t="s">
        <v>40</v>
      </c>
      <c r="B92" s="157"/>
      <c r="C92" s="156"/>
      <c r="D92" s="7">
        <v>0</v>
      </c>
      <c r="E92" s="7">
        <v>0</v>
      </c>
      <c r="F92" s="8">
        <f t="shared" ref="F92:F98" si="3">B92*C92</f>
        <v>0</v>
      </c>
      <c r="G92" s="72">
        <f t="shared" ref="G92:G100" si="4">SUM(D92:E92)-F92</f>
        <v>0</v>
      </c>
      <c r="H92" s="79"/>
      <c r="I92" s="265" t="s">
        <v>122</v>
      </c>
      <c r="J92" s="160" t="s">
        <v>99</v>
      </c>
      <c r="K92" s="134">
        <v>0</v>
      </c>
      <c r="L92" s="197">
        <v>0</v>
      </c>
      <c r="M92" s="134">
        <f t="shared" ref="M92:M98" si="5">SUM(K92:L92)</f>
        <v>0</v>
      </c>
      <c r="N92" s="135">
        <v>1</v>
      </c>
      <c r="O92" s="161">
        <f t="shared" ref="O92:O98" si="6">M92*N92</f>
        <v>0</v>
      </c>
    </row>
    <row r="93" spans="1:15" ht="15" customHeight="1" x14ac:dyDescent="0.35">
      <c r="A93" s="47" t="s">
        <v>41</v>
      </c>
      <c r="B93" s="158"/>
      <c r="C93" s="112"/>
      <c r="D93" s="7">
        <v>0</v>
      </c>
      <c r="E93" s="7">
        <v>0</v>
      </c>
      <c r="F93" s="8">
        <f t="shared" si="3"/>
        <v>0</v>
      </c>
      <c r="G93" s="72">
        <f t="shared" si="4"/>
        <v>0</v>
      </c>
      <c r="H93" s="79"/>
      <c r="I93" s="266"/>
      <c r="J93" s="160" t="s">
        <v>100</v>
      </c>
      <c r="K93" s="134"/>
      <c r="L93" s="197"/>
      <c r="M93" s="134">
        <f t="shared" si="5"/>
        <v>0</v>
      </c>
      <c r="N93" s="135">
        <v>0.7</v>
      </c>
      <c r="O93" s="161">
        <f t="shared" si="6"/>
        <v>0</v>
      </c>
    </row>
    <row r="94" spans="1:15" ht="15" customHeight="1" x14ac:dyDescent="0.35">
      <c r="A94" s="47" t="s">
        <v>42</v>
      </c>
      <c r="B94" s="157"/>
      <c r="C94" s="112"/>
      <c r="D94" s="7">
        <v>0</v>
      </c>
      <c r="E94" s="7">
        <v>0</v>
      </c>
      <c r="F94" s="8">
        <f t="shared" si="3"/>
        <v>0</v>
      </c>
      <c r="G94" s="72">
        <f t="shared" si="4"/>
        <v>0</v>
      </c>
      <c r="H94" s="79"/>
      <c r="I94" s="266"/>
      <c r="J94" s="160" t="s">
        <v>101</v>
      </c>
      <c r="K94" s="134"/>
      <c r="L94" s="197"/>
      <c r="M94" s="134">
        <f t="shared" si="5"/>
        <v>0</v>
      </c>
      <c r="N94" s="136">
        <v>0.5</v>
      </c>
      <c r="O94" s="161">
        <f t="shared" si="6"/>
        <v>0</v>
      </c>
    </row>
    <row r="95" spans="1:15" ht="15" customHeight="1" x14ac:dyDescent="0.35">
      <c r="A95" s="47" t="s">
        <v>43</v>
      </c>
      <c r="B95" s="157"/>
      <c r="C95" s="112"/>
      <c r="D95" s="7">
        <v>0</v>
      </c>
      <c r="E95" s="7">
        <v>0</v>
      </c>
      <c r="F95" s="8">
        <f t="shared" si="3"/>
        <v>0</v>
      </c>
      <c r="G95" s="72">
        <f t="shared" si="4"/>
        <v>0</v>
      </c>
      <c r="H95" s="79"/>
      <c r="I95" s="266"/>
      <c r="J95" s="160" t="s">
        <v>102</v>
      </c>
      <c r="K95" s="134"/>
      <c r="L95" s="197"/>
      <c r="M95" s="134">
        <f t="shared" si="5"/>
        <v>0</v>
      </c>
      <c r="N95" s="136">
        <v>0.38095240000000002</v>
      </c>
      <c r="O95" s="161">
        <f t="shared" si="6"/>
        <v>0</v>
      </c>
    </row>
    <row r="96" spans="1:15" ht="15" customHeight="1" x14ac:dyDescent="0.35">
      <c r="A96" s="47" t="s">
        <v>44</v>
      </c>
      <c r="B96" s="157"/>
      <c r="C96" s="112"/>
      <c r="D96" s="7">
        <v>0</v>
      </c>
      <c r="E96" s="7">
        <v>0</v>
      </c>
      <c r="F96" s="8">
        <f t="shared" si="3"/>
        <v>0</v>
      </c>
      <c r="G96" s="72">
        <f t="shared" si="4"/>
        <v>0</v>
      </c>
      <c r="H96" s="79"/>
      <c r="I96" s="266"/>
      <c r="J96" s="160" t="s">
        <v>103</v>
      </c>
      <c r="K96" s="134"/>
      <c r="L96" s="197"/>
      <c r="M96" s="134">
        <f t="shared" si="5"/>
        <v>0</v>
      </c>
      <c r="N96" s="136">
        <v>0.26455026999999998</v>
      </c>
      <c r="O96" s="161">
        <f t="shared" si="6"/>
        <v>0</v>
      </c>
    </row>
    <row r="97" spans="1:15" ht="15" customHeight="1" x14ac:dyDescent="0.35">
      <c r="A97" s="47" t="s">
        <v>45</v>
      </c>
      <c r="B97" s="157"/>
      <c r="C97" s="112"/>
      <c r="D97" s="7">
        <v>0</v>
      </c>
      <c r="E97" s="7">
        <v>0</v>
      </c>
      <c r="F97" s="8">
        <f t="shared" si="3"/>
        <v>0</v>
      </c>
      <c r="G97" s="72">
        <f t="shared" si="4"/>
        <v>0</v>
      </c>
      <c r="H97" s="79"/>
      <c r="I97" s="266"/>
      <c r="J97" s="160" t="s">
        <v>104</v>
      </c>
      <c r="K97" s="134"/>
      <c r="L97" s="197"/>
      <c r="M97" s="134">
        <f t="shared" si="5"/>
        <v>0</v>
      </c>
      <c r="N97" s="136">
        <v>0.21164021999999999</v>
      </c>
      <c r="O97" s="161">
        <f t="shared" si="6"/>
        <v>0</v>
      </c>
    </row>
    <row r="98" spans="1:15" s="18" customFormat="1" ht="15" customHeight="1" x14ac:dyDescent="0.35">
      <c r="A98" s="47" t="s">
        <v>46</v>
      </c>
      <c r="B98" s="157"/>
      <c r="C98" s="112"/>
      <c r="D98" s="7">
        <v>0</v>
      </c>
      <c r="E98" s="7">
        <v>0</v>
      </c>
      <c r="F98" s="8">
        <f t="shared" si="3"/>
        <v>0</v>
      </c>
      <c r="G98" s="72">
        <f t="shared" si="4"/>
        <v>0</v>
      </c>
      <c r="H98" s="79"/>
      <c r="I98" s="267"/>
      <c r="J98" s="160" t="s">
        <v>105</v>
      </c>
      <c r="K98" s="134"/>
      <c r="L98" s="197"/>
      <c r="M98" s="134">
        <f t="shared" si="5"/>
        <v>0</v>
      </c>
      <c r="N98" s="136">
        <v>5.6277050000000002E-2</v>
      </c>
      <c r="O98" s="161">
        <f t="shared" si="6"/>
        <v>0</v>
      </c>
    </row>
    <row r="99" spans="1:15" s="18" customFormat="1" ht="15" hidden="1" customHeight="1" x14ac:dyDescent="0.35">
      <c r="A99" s="77"/>
      <c r="B99" s="111"/>
      <c r="C99" s="113"/>
      <c r="D99" s="10"/>
      <c r="E99" s="10"/>
      <c r="F99" s="11"/>
      <c r="G99" s="72">
        <f t="shared" si="4"/>
        <v>0</v>
      </c>
      <c r="H99" s="79"/>
      <c r="J99" s="162"/>
      <c r="L99" s="194"/>
      <c r="O99" s="163"/>
    </row>
    <row r="100" spans="1:15" ht="15" thickBot="1" x14ac:dyDescent="0.4">
      <c r="A100" s="236" t="s">
        <v>47</v>
      </c>
      <c r="B100" s="237"/>
      <c r="C100" s="238"/>
      <c r="D100" s="54">
        <f>SUM(D92:D98)</f>
        <v>0</v>
      </c>
      <c r="E100" s="54">
        <f>SUM(E92:E98)</f>
        <v>0</v>
      </c>
      <c r="F100" s="54">
        <f>SUM(F92:F98)</f>
        <v>0</v>
      </c>
      <c r="G100" s="75">
        <f t="shared" si="4"/>
        <v>0</v>
      </c>
      <c r="H100" s="79"/>
      <c r="J100" s="164" t="s">
        <v>106</v>
      </c>
      <c r="K100" s="165">
        <f>SUM(K92:K98)</f>
        <v>0</v>
      </c>
      <c r="L100" s="196">
        <f>SUM(L92:L98)</f>
        <v>0</v>
      </c>
      <c r="M100" s="165">
        <f>SUM(M92:M98)</f>
        <v>0</v>
      </c>
      <c r="N100" s="171" t="s">
        <v>124</v>
      </c>
      <c r="O100" s="172">
        <f>SUM(O92:O98)</f>
        <v>0</v>
      </c>
    </row>
    <row r="101" spans="1:15" ht="14" thickTop="1" thickBot="1" x14ac:dyDescent="0.4">
      <c r="A101" s="253"/>
      <c r="B101" s="253"/>
      <c r="C101" s="253"/>
      <c r="D101" s="253"/>
      <c r="E101" s="253"/>
      <c r="F101" s="253"/>
      <c r="G101" s="253"/>
      <c r="H101" s="82"/>
    </row>
    <row r="102" spans="1:15" ht="52.5" thickTop="1" x14ac:dyDescent="0.35">
      <c r="A102" s="44" t="s">
        <v>48</v>
      </c>
      <c r="B102" s="45" t="s">
        <v>116</v>
      </c>
      <c r="C102" s="45" t="s">
        <v>151</v>
      </c>
      <c r="D102" s="46" t="s">
        <v>0</v>
      </c>
      <c r="E102" s="46" t="s">
        <v>1</v>
      </c>
      <c r="F102" s="99" t="s">
        <v>4</v>
      </c>
      <c r="G102" s="74" t="s">
        <v>86</v>
      </c>
      <c r="H102" s="84"/>
    </row>
    <row r="103" spans="1:15" ht="25" x14ac:dyDescent="0.35">
      <c r="A103" s="47" t="s">
        <v>49</v>
      </c>
      <c r="B103" s="16" t="s">
        <v>93</v>
      </c>
      <c r="C103" s="16"/>
      <c r="D103" s="7">
        <v>0</v>
      </c>
      <c r="E103" s="7">
        <v>0</v>
      </c>
      <c r="F103" s="8">
        <f>D103+E103</f>
        <v>0</v>
      </c>
      <c r="G103" s="72">
        <f>SUM(D103:E103)-F103</f>
        <v>0</v>
      </c>
      <c r="H103" s="79"/>
    </row>
    <row r="104" spans="1:15" ht="52" x14ac:dyDescent="0.35">
      <c r="A104" s="47" t="s">
        <v>50</v>
      </c>
      <c r="B104" s="150" t="s">
        <v>117</v>
      </c>
      <c r="C104" s="19"/>
      <c r="D104" s="7">
        <v>0</v>
      </c>
      <c r="E104" s="7">
        <v>0</v>
      </c>
      <c r="F104" s="8">
        <f>D104+E104</f>
        <v>0</v>
      </c>
      <c r="G104" s="72">
        <f>SUM(D104:E104)-F104</f>
        <v>0</v>
      </c>
      <c r="H104" s="79"/>
    </row>
    <row r="105" spans="1:15" ht="113.5" customHeight="1" x14ac:dyDescent="0.35">
      <c r="A105" s="47" t="s">
        <v>51</v>
      </c>
      <c r="B105" s="180" t="s">
        <v>149</v>
      </c>
      <c r="C105" s="19"/>
      <c r="D105" s="7">
        <v>0</v>
      </c>
      <c r="E105" s="7">
        <v>0</v>
      </c>
      <c r="F105" s="8">
        <f>D105+E105</f>
        <v>0</v>
      </c>
      <c r="G105" s="72">
        <f>SUM(D105:E105)-F105</f>
        <v>0</v>
      </c>
      <c r="H105" s="79"/>
      <c r="I105" s="209" t="s">
        <v>131</v>
      </c>
      <c r="J105" s="210" t="s">
        <v>132</v>
      </c>
      <c r="K105" s="207"/>
      <c r="L105" s="208"/>
    </row>
    <row r="106" spans="1:15" ht="13.5" thickBot="1" x14ac:dyDescent="0.4">
      <c r="A106" s="236" t="s">
        <v>47</v>
      </c>
      <c r="B106" s="237"/>
      <c r="C106" s="238"/>
      <c r="D106" s="54">
        <f>SUM(D103:D105)</f>
        <v>0</v>
      </c>
      <c r="E106" s="54">
        <f>SUM(E103:E105)</f>
        <v>0</v>
      </c>
      <c r="F106" s="55">
        <f>D106+E106</f>
        <v>0</v>
      </c>
      <c r="G106" s="75">
        <f>SUM(D106:E106)-F106</f>
        <v>0</v>
      </c>
      <c r="H106" s="79"/>
    </row>
    <row r="107" spans="1:15" ht="15" customHeight="1" thickTop="1" thickBot="1" x14ac:dyDescent="0.4">
      <c r="A107" s="303"/>
      <c r="B107" s="303"/>
      <c r="C107" s="303"/>
      <c r="D107" s="303"/>
      <c r="E107" s="303"/>
      <c r="F107" s="303"/>
      <c r="G107" s="303"/>
      <c r="H107" s="82"/>
    </row>
    <row r="108" spans="1:15" ht="15" customHeight="1" thickTop="1" x14ac:dyDescent="0.35">
      <c r="A108" s="259" t="s">
        <v>52</v>
      </c>
      <c r="B108" s="260"/>
      <c r="C108" s="261"/>
      <c r="D108" s="153">
        <f>D100+D106</f>
        <v>0</v>
      </c>
      <c r="E108" s="99">
        <f>E100+E106</f>
        <v>0</v>
      </c>
      <c r="F108" s="153">
        <f>SUM(F106,F100)</f>
        <v>0</v>
      </c>
      <c r="G108" s="154">
        <f>SUM(D108:E108)-F108</f>
        <v>0</v>
      </c>
      <c r="H108" s="79"/>
    </row>
    <row r="109" spans="1:15" ht="15" customHeight="1" thickBot="1" x14ac:dyDescent="0.4">
      <c r="A109" s="317" t="s">
        <v>54</v>
      </c>
      <c r="B109" s="318"/>
      <c r="C109" s="319"/>
      <c r="D109" s="48" t="e">
        <f>D108/F108</f>
        <v>#DIV/0!</v>
      </c>
      <c r="E109" s="48" t="e">
        <f>E108/F108</f>
        <v>#DIV/0!</v>
      </c>
      <c r="F109" s="49" t="e">
        <f>D109+E109</f>
        <v>#DIV/0!</v>
      </c>
      <c r="G109" s="75" t="e">
        <f>SUM(D109:E109)-F109</f>
        <v>#DIV/0!</v>
      </c>
      <c r="H109" s="79"/>
      <c r="J109" s="21"/>
    </row>
    <row r="110" spans="1:15" ht="14" thickTop="1" thickBot="1" x14ac:dyDescent="0.4">
      <c r="A110" s="56"/>
      <c r="B110" s="56"/>
      <c r="C110" s="56"/>
      <c r="D110" s="56"/>
      <c r="E110" s="56"/>
      <c r="F110" s="56"/>
      <c r="G110" s="56"/>
      <c r="H110" s="82"/>
      <c r="I110" s="20"/>
    </row>
    <row r="111" spans="1:15" ht="15" customHeight="1" thickTop="1" x14ac:dyDescent="0.35">
      <c r="A111" s="320" t="s">
        <v>53</v>
      </c>
      <c r="B111" s="321"/>
      <c r="C111" s="322"/>
      <c r="D111" s="193">
        <f>D108+D86</f>
        <v>0</v>
      </c>
      <c r="E111" s="155">
        <f>E108+E86</f>
        <v>0</v>
      </c>
      <c r="F111" s="190">
        <f>SUM(F86,F108)</f>
        <v>0</v>
      </c>
      <c r="G111" s="154">
        <f>SUM(D111:E111)-F111</f>
        <v>0</v>
      </c>
      <c r="H111" s="79"/>
      <c r="I111" s="21"/>
      <c r="J111" s="20"/>
    </row>
    <row r="112" spans="1:15" ht="15" customHeight="1" thickBot="1" x14ac:dyDescent="0.4">
      <c r="A112" s="317" t="s">
        <v>54</v>
      </c>
      <c r="B112" s="318"/>
      <c r="C112" s="319"/>
      <c r="D112" s="48" t="e">
        <f>D111/F111</f>
        <v>#DIV/0!</v>
      </c>
      <c r="E112" s="48" t="e">
        <f>E111/F111</f>
        <v>#DIV/0!</v>
      </c>
      <c r="F112" s="49" t="e">
        <f>D112+E112</f>
        <v>#DIV/0!</v>
      </c>
      <c r="G112" s="75" t="e">
        <f>SUM(D112:E112)-F112</f>
        <v>#DIV/0!</v>
      </c>
      <c r="H112" s="79"/>
      <c r="J112" s="21"/>
    </row>
    <row r="113" spans="1:15" ht="13.5" thickTop="1" x14ac:dyDescent="0.35">
      <c r="A113" s="253"/>
      <c r="B113" s="253"/>
      <c r="C113" s="253"/>
      <c r="D113" s="253"/>
      <c r="E113" s="253"/>
      <c r="F113" s="253"/>
      <c r="G113" s="253"/>
      <c r="H113" s="82"/>
    </row>
    <row r="114" spans="1:15" ht="70" customHeight="1" thickBot="1" x14ac:dyDescent="0.4">
      <c r="A114" s="50" t="s">
        <v>55</v>
      </c>
      <c r="B114" s="51"/>
      <c r="C114" s="51"/>
      <c r="D114" s="278" t="s">
        <v>120</v>
      </c>
      <c r="E114" s="278"/>
      <c r="F114" s="278"/>
      <c r="G114" s="278"/>
      <c r="H114" s="87"/>
    </row>
    <row r="115" spans="1:15" ht="14.25" customHeight="1" thickTop="1" thickBot="1" x14ac:dyDescent="0.4">
      <c r="A115" s="66" t="s">
        <v>146</v>
      </c>
      <c r="B115" s="268" t="s">
        <v>123</v>
      </c>
      <c r="C115" s="269"/>
      <c r="D115" s="67" t="s">
        <v>0</v>
      </c>
      <c r="E115" s="67" t="s">
        <v>1</v>
      </c>
      <c r="F115" s="68" t="s">
        <v>4</v>
      </c>
      <c r="G115" s="69"/>
      <c r="H115" s="78"/>
    </row>
    <row r="116" spans="1:15" ht="147.5" customHeight="1" thickTop="1" x14ac:dyDescent="0.35">
      <c r="A116" s="53" t="s">
        <v>56</v>
      </c>
      <c r="B116" s="282" t="s">
        <v>144</v>
      </c>
      <c r="C116" s="283"/>
      <c r="D116" s="204">
        <f>ROUND((D111)*0.0526*0.8,0)</f>
        <v>0</v>
      </c>
      <c r="E116" s="205">
        <f>ROUND(J117,0)</f>
        <v>0</v>
      </c>
      <c r="F116" s="206">
        <f>D116+E116</f>
        <v>0</v>
      </c>
      <c r="G116" s="72">
        <f>SUM(D116:E116)-F116</f>
        <v>0</v>
      </c>
      <c r="H116" s="79"/>
      <c r="I116" s="202" t="s">
        <v>145</v>
      </c>
      <c r="J116" s="198" t="s">
        <v>127</v>
      </c>
      <c r="K116" s="201" t="s">
        <v>128</v>
      </c>
    </row>
    <row r="117" spans="1:15" ht="65" customHeight="1" thickBot="1" x14ac:dyDescent="0.4">
      <c r="A117" s="53" t="s">
        <v>118</v>
      </c>
      <c r="B117" s="284" t="s">
        <v>133</v>
      </c>
      <c r="C117" s="285"/>
      <c r="D117" s="211">
        <v>0</v>
      </c>
      <c r="E117" s="211">
        <v>0</v>
      </c>
      <c r="F117" s="8">
        <f>D117+E117</f>
        <v>0</v>
      </c>
      <c r="G117" s="72">
        <f>SUM(D117:E117)-F117</f>
        <v>0</v>
      </c>
      <c r="H117" s="79"/>
      <c r="I117" s="203">
        <f>ROUND((D111)*0.0526*0.8,0)</f>
        <v>0</v>
      </c>
      <c r="J117" s="199">
        <f>ROUND((F111)*0.1,0)</f>
        <v>0</v>
      </c>
      <c r="K117" s="200">
        <f>SUM(I117:J117)</f>
        <v>0</v>
      </c>
    </row>
    <row r="118" spans="1:15" ht="65.5" customHeight="1" thickTop="1" thickBot="1" x14ac:dyDescent="0.4">
      <c r="A118" s="70" t="s">
        <v>119</v>
      </c>
      <c r="B118" s="286" t="s">
        <v>133</v>
      </c>
      <c r="C118" s="287"/>
      <c r="D118" s="212">
        <v>0</v>
      </c>
      <c r="E118" s="212">
        <v>0</v>
      </c>
      <c r="F118" s="55">
        <f>D118+E118</f>
        <v>0</v>
      </c>
      <c r="G118" s="75">
        <f>SUM(D118:E118)-F118</f>
        <v>0</v>
      </c>
      <c r="H118" s="79"/>
      <c r="J118" s="169"/>
      <c r="L118" s="170"/>
      <c r="M118" s="138"/>
      <c r="N118" s="299"/>
      <c r="O118" s="299"/>
    </row>
    <row r="119" spans="1:15" ht="14" thickTop="1" thickBot="1" x14ac:dyDescent="0.4">
      <c r="A119" s="188"/>
      <c r="B119" s="159"/>
      <c r="C119" s="159"/>
      <c r="D119" s="191"/>
      <c r="E119" s="191"/>
      <c r="F119" s="192"/>
      <c r="G119" s="192"/>
      <c r="H119" s="79"/>
      <c r="J119" s="169"/>
      <c r="L119" s="170"/>
      <c r="M119" s="138"/>
      <c r="N119" s="189"/>
      <c r="O119" s="189"/>
    </row>
    <row r="120" spans="1:15" ht="45" customHeight="1" thickTop="1" thickBot="1" x14ac:dyDescent="0.4">
      <c r="A120" s="213" t="s">
        <v>141</v>
      </c>
      <c r="B120" s="288" t="s">
        <v>140</v>
      </c>
      <c r="C120" s="288"/>
      <c r="D120" s="214">
        <f>ROUND((D111)*0.0526*0.2,0)</f>
        <v>0</v>
      </c>
      <c r="E120" s="214">
        <v>0</v>
      </c>
      <c r="F120" s="215">
        <f>SUM(D120:E120)</f>
        <v>0</v>
      </c>
      <c r="G120" s="216">
        <f>SUM(D120:E120)-F120</f>
        <v>0</v>
      </c>
      <c r="H120" s="79"/>
      <c r="J120" s="169"/>
      <c r="L120" s="170"/>
      <c r="M120" s="138"/>
      <c r="N120" s="189"/>
      <c r="O120" s="189"/>
    </row>
    <row r="121" spans="1:15" ht="14" thickTop="1" thickBot="1" x14ac:dyDescent="0.4">
      <c r="A121" s="130"/>
      <c r="B121" s="131"/>
      <c r="C121" s="131"/>
      <c r="D121" s="132"/>
      <c r="E121" s="132"/>
      <c r="F121" s="133"/>
      <c r="G121" s="152"/>
      <c r="H121" s="79"/>
    </row>
    <row r="122" spans="1:15" ht="15" customHeight="1" thickTop="1" x14ac:dyDescent="0.35">
      <c r="A122" s="259" t="s">
        <v>57</v>
      </c>
      <c r="B122" s="260"/>
      <c r="C122" s="261"/>
      <c r="D122" s="63">
        <f>SUM(D116:D120)</f>
        <v>0</v>
      </c>
      <c r="E122" s="63">
        <f>SUM(E116:E120)</f>
        <v>0</v>
      </c>
      <c r="F122" s="63">
        <f>D122+E122</f>
        <v>0</v>
      </c>
      <c r="G122" s="89">
        <f>SUM(D122:E122)-F122</f>
        <v>0</v>
      </c>
      <c r="H122" s="79"/>
    </row>
    <row r="123" spans="1:15" ht="15" customHeight="1" thickBot="1" x14ac:dyDescent="0.4">
      <c r="A123" s="262" t="s">
        <v>37</v>
      </c>
      <c r="B123" s="263"/>
      <c r="C123" s="264"/>
      <c r="D123" s="64" t="e">
        <f>D122/F122</f>
        <v>#DIV/0!</v>
      </c>
      <c r="E123" s="64" t="e">
        <f>E122/F122</f>
        <v>#DIV/0!</v>
      </c>
      <c r="F123" s="151" t="e">
        <f>D123+E123</f>
        <v>#DIV/0!</v>
      </c>
      <c r="G123" s="75" t="e">
        <f>SUM(D123:E123)-F123</f>
        <v>#DIV/0!</v>
      </c>
      <c r="H123" s="79"/>
    </row>
    <row r="124" spans="1:15" ht="14.25" customHeight="1" thickTop="1" thickBot="1" x14ac:dyDescent="0.4">
      <c r="A124" s="253"/>
      <c r="B124" s="253"/>
      <c r="C124" s="253"/>
      <c r="D124" s="253"/>
      <c r="E124" s="253"/>
      <c r="F124" s="253"/>
      <c r="G124" s="253"/>
      <c r="H124" s="79"/>
    </row>
    <row r="125" spans="1:15" ht="13.5" thickTop="1" x14ac:dyDescent="0.35">
      <c r="A125" s="275" t="s">
        <v>58</v>
      </c>
      <c r="B125" s="276"/>
      <c r="C125" s="277"/>
      <c r="D125" s="114">
        <f>D86+D108+D122</f>
        <v>0</v>
      </c>
      <c r="E125" s="117">
        <f>E86+E108+E122</f>
        <v>0</v>
      </c>
      <c r="F125" s="114">
        <f>F86+F108+F122</f>
        <v>0</v>
      </c>
      <c r="G125" s="41"/>
      <c r="H125" s="82"/>
      <c r="I125" s="300" t="s">
        <v>130</v>
      </c>
      <c r="J125" s="301"/>
      <c r="K125" s="301"/>
      <c r="L125" s="301"/>
      <c r="M125" s="301"/>
      <c r="N125" s="302"/>
    </row>
    <row r="126" spans="1:15" ht="14.25" customHeight="1" x14ac:dyDescent="0.35">
      <c r="A126" s="275" t="s">
        <v>107</v>
      </c>
      <c r="B126" s="276"/>
      <c r="C126" s="277"/>
      <c r="D126" s="115" t="e">
        <f>D125/F125</f>
        <v>#DIV/0!</v>
      </c>
      <c r="E126" s="174" t="e">
        <f>E125/F125</f>
        <v>#DIV/0!</v>
      </c>
      <c r="F126" s="124" t="e">
        <f>D126+E126</f>
        <v>#DIV/0!</v>
      </c>
      <c r="G126" s="42"/>
      <c r="H126" s="79"/>
      <c r="I126" s="310" t="s">
        <v>62</v>
      </c>
      <c r="J126" s="311"/>
      <c r="K126" s="29" t="s">
        <v>63</v>
      </c>
      <c r="L126" s="30" t="s">
        <v>64</v>
      </c>
      <c r="M126" s="30" t="s">
        <v>65</v>
      </c>
      <c r="N126" s="125" t="s">
        <v>66</v>
      </c>
    </row>
    <row r="127" spans="1:15" ht="16.5" thickBot="1" x14ac:dyDescent="0.4">
      <c r="A127" s="123"/>
      <c r="B127" s="123"/>
      <c r="C127" s="279" t="s">
        <v>92</v>
      </c>
      <c r="D127" s="280"/>
      <c r="E127" s="173"/>
      <c r="H127" s="80"/>
      <c r="I127" s="312" t="s">
        <v>67</v>
      </c>
      <c r="J127" s="313"/>
      <c r="K127" s="126">
        <v>0.24</v>
      </c>
      <c r="L127" s="126">
        <v>0.26</v>
      </c>
      <c r="M127" s="126">
        <v>0.28000000000000003</v>
      </c>
      <c r="N127" s="127">
        <v>0.3</v>
      </c>
    </row>
    <row r="128" spans="1:15" ht="14.5" customHeight="1" thickTop="1" thickBot="1" x14ac:dyDescent="0.4">
      <c r="C128" s="128"/>
      <c r="D128" s="128"/>
      <c r="E128" s="129"/>
    </row>
    <row r="129" spans="1:16" ht="27.5" customHeight="1" thickTop="1" thickBot="1" x14ac:dyDescent="0.4">
      <c r="C129" s="281" t="s">
        <v>108</v>
      </c>
      <c r="D129" s="281"/>
      <c r="E129" s="140" t="e">
        <f>SUM(M130)</f>
        <v>#DIV/0!</v>
      </c>
      <c r="I129" s="254" t="s">
        <v>59</v>
      </c>
      <c r="J129" s="255"/>
      <c r="K129" s="175" t="s">
        <v>125</v>
      </c>
      <c r="L129" s="175" t="s">
        <v>98</v>
      </c>
      <c r="M129" s="176" t="s">
        <v>126</v>
      </c>
    </row>
    <row r="130" spans="1:16" ht="30.5" customHeight="1" thickTop="1" thickBot="1" x14ac:dyDescent="0.4">
      <c r="A130" s="253"/>
      <c r="B130" s="253"/>
      <c r="C130" s="253"/>
      <c r="D130" s="253"/>
      <c r="E130" s="253"/>
      <c r="F130" s="253"/>
      <c r="G130" s="303"/>
      <c r="K130" s="177">
        <f>SUM(D125)</f>
        <v>0</v>
      </c>
      <c r="L130" s="178">
        <f>SUM(O100)</f>
        <v>0</v>
      </c>
      <c r="M130" s="179" t="e">
        <f>SUM(K130)/L130</f>
        <v>#DIV/0!</v>
      </c>
      <c r="N130" s="256" t="s">
        <v>129</v>
      </c>
      <c r="O130" s="257"/>
      <c r="P130" s="258"/>
    </row>
    <row r="131" spans="1:16" ht="42" customHeight="1" thickTop="1" x14ac:dyDescent="0.35">
      <c r="A131" s="22" t="s">
        <v>60</v>
      </c>
      <c r="B131" s="23" t="s">
        <v>61</v>
      </c>
      <c r="C131" s="23"/>
      <c r="D131" s="24" t="s">
        <v>109</v>
      </c>
      <c r="E131" s="24" t="s">
        <v>110</v>
      </c>
      <c r="F131" s="24" t="s">
        <v>111</v>
      </c>
      <c r="G131" s="119"/>
      <c r="H131" s="82"/>
    </row>
    <row r="132" spans="1:16" x14ac:dyDescent="0.35">
      <c r="A132" s="25"/>
      <c r="B132" s="26"/>
      <c r="C132" s="26"/>
      <c r="D132" s="27"/>
      <c r="E132" s="27"/>
      <c r="F132" s="28"/>
      <c r="G132" s="121"/>
      <c r="H132" s="120"/>
    </row>
    <row r="133" spans="1:16" ht="15" customHeight="1" x14ac:dyDescent="0.35">
      <c r="A133" s="31"/>
      <c r="B133" s="32"/>
      <c r="C133" s="32"/>
      <c r="D133" s="33"/>
      <c r="E133" s="33"/>
      <c r="F133" s="28"/>
      <c r="G133" s="121"/>
      <c r="H133" s="122"/>
      <c r="I133" s="34"/>
    </row>
    <row r="134" spans="1:16" ht="15" customHeight="1" x14ac:dyDescent="0.35">
      <c r="A134" s="17"/>
      <c r="B134" s="32"/>
      <c r="C134" s="32"/>
      <c r="D134" s="33"/>
      <c r="E134" s="33"/>
      <c r="F134" s="28"/>
      <c r="G134" s="121"/>
      <c r="H134" s="122"/>
    </row>
    <row r="135" spans="1:16" ht="13" x14ac:dyDescent="0.35">
      <c r="A135" s="31"/>
      <c r="B135" s="26"/>
      <c r="C135" s="118"/>
      <c r="D135" s="28"/>
      <c r="E135" s="28"/>
      <c r="F135" s="28"/>
      <c r="G135" s="121"/>
      <c r="H135" s="122"/>
      <c r="K135" s="137"/>
      <c r="L135" s="138"/>
    </row>
    <row r="136" spans="1:16" ht="13" x14ac:dyDescent="0.35">
      <c r="B136" s="116">
        <f>SUM(B132:B135)</f>
        <v>0</v>
      </c>
      <c r="H136" s="122"/>
      <c r="K136" s="139"/>
      <c r="L136" s="137"/>
    </row>
    <row r="137" spans="1:16" x14ac:dyDescent="0.35">
      <c r="B137" s="14" t="s">
        <v>91</v>
      </c>
      <c r="C137" s="14"/>
      <c r="D137" s="14"/>
    </row>
    <row r="139" spans="1:16" ht="13" x14ac:dyDescent="0.35">
      <c r="K139" s="159"/>
      <c r="L139" s="159"/>
    </row>
    <row r="140" spans="1:16" x14ac:dyDescent="0.35">
      <c r="D140" s="35"/>
    </row>
  </sheetData>
  <sheetProtection formatCells="0" formatColumns="0" formatRows="0" insertRows="0"/>
  <mergeCells count="94">
    <mergeCell ref="I126:J126"/>
    <mergeCell ref="I127:J127"/>
    <mergeCell ref="I13:J13"/>
    <mergeCell ref="A74:G74"/>
    <mergeCell ref="A88:G88"/>
    <mergeCell ref="A66:C66"/>
    <mergeCell ref="B16:C16"/>
    <mergeCell ref="B20:C20"/>
    <mergeCell ref="A25:C25"/>
    <mergeCell ref="A24:C24"/>
    <mergeCell ref="A108:C108"/>
    <mergeCell ref="A101:G101"/>
    <mergeCell ref="B90:C90"/>
    <mergeCell ref="A109:C109"/>
    <mergeCell ref="A111:C111"/>
    <mergeCell ref="A112:C112"/>
    <mergeCell ref="N118:O118"/>
    <mergeCell ref="I125:N125"/>
    <mergeCell ref="A130:G130"/>
    <mergeCell ref="A12:G12"/>
    <mergeCell ref="A18:G18"/>
    <mergeCell ref="A26:G26"/>
    <mergeCell ref="A33:G33"/>
    <mergeCell ref="A39:G39"/>
    <mergeCell ref="A48:G48"/>
    <mergeCell ref="A54:G54"/>
    <mergeCell ref="A67:G67"/>
    <mergeCell ref="A85:G85"/>
    <mergeCell ref="A107:G107"/>
    <mergeCell ref="B13:C13"/>
    <mergeCell ref="B14:C14"/>
    <mergeCell ref="B15:C15"/>
    <mergeCell ref="B2:C2"/>
    <mergeCell ref="D2:E2"/>
    <mergeCell ref="A3:G3"/>
    <mergeCell ref="B5:C5"/>
    <mergeCell ref="B7:C7"/>
    <mergeCell ref="B6:C6"/>
    <mergeCell ref="B8:C8"/>
    <mergeCell ref="B9:C9"/>
    <mergeCell ref="A84:C84"/>
    <mergeCell ref="A86:C86"/>
    <mergeCell ref="A87:C87"/>
    <mergeCell ref="A32:C32"/>
    <mergeCell ref="A38:C38"/>
    <mergeCell ref="A47:C47"/>
    <mergeCell ref="A53:C53"/>
    <mergeCell ref="A60:C60"/>
    <mergeCell ref="B56:C56"/>
    <mergeCell ref="B49:C49"/>
    <mergeCell ref="B40:C40"/>
    <mergeCell ref="B34:C34"/>
    <mergeCell ref="A35:B35"/>
    <mergeCell ref="B23:C23"/>
    <mergeCell ref="C127:D127"/>
    <mergeCell ref="C129:D129"/>
    <mergeCell ref="B116:C116"/>
    <mergeCell ref="B117:C117"/>
    <mergeCell ref="B118:C118"/>
    <mergeCell ref="B120:C120"/>
    <mergeCell ref="A126:C126"/>
    <mergeCell ref="A124:G124"/>
    <mergeCell ref="A113:G113"/>
    <mergeCell ref="I129:J129"/>
    <mergeCell ref="N130:P130"/>
    <mergeCell ref="A11:C11"/>
    <mergeCell ref="A17:C17"/>
    <mergeCell ref="A122:C122"/>
    <mergeCell ref="A123:C123"/>
    <mergeCell ref="I92:I98"/>
    <mergeCell ref="B115:C115"/>
    <mergeCell ref="J90:O90"/>
    <mergeCell ref="B75:C75"/>
    <mergeCell ref="B69:C69"/>
    <mergeCell ref="B62:C62"/>
    <mergeCell ref="A125:C125"/>
    <mergeCell ref="D114:G114"/>
    <mergeCell ref="A106:C106"/>
    <mergeCell ref="A100:C100"/>
    <mergeCell ref="A10:C10"/>
    <mergeCell ref="A1:G1"/>
    <mergeCell ref="F2:G2"/>
    <mergeCell ref="B27:C27"/>
    <mergeCell ref="A83:C83"/>
    <mergeCell ref="A72:C72"/>
    <mergeCell ref="A65:C65"/>
    <mergeCell ref="A59:C59"/>
    <mergeCell ref="A52:C52"/>
    <mergeCell ref="A46:C46"/>
    <mergeCell ref="A37:C37"/>
    <mergeCell ref="A31:C31"/>
    <mergeCell ref="A73:C73"/>
    <mergeCell ref="B21:C21"/>
    <mergeCell ref="B22:C22"/>
  </mergeCells>
  <conditionalFormatting sqref="E126">
    <cfRule type="cellIs" dxfId="4" priority="7" operator="lessThan">
      <formula>E127</formula>
    </cfRule>
    <cfRule type="cellIs" dxfId="3" priority="8" operator="greaterThanOrEqual">
      <formula>E127</formula>
    </cfRule>
  </conditionalFormatting>
  <conditionalFormatting sqref="K92:M98 K100:M100">
    <cfRule type="containsBlanks" dxfId="2" priority="3">
      <formula>LEN(TRIM(K92))=0</formula>
    </cfRule>
  </conditionalFormatting>
  <conditionalFormatting sqref="M130">
    <cfRule type="cellIs" dxfId="1" priority="9" operator="greaterThan">
      <formula>#REF!</formula>
    </cfRule>
    <cfRule type="cellIs" dxfId="0" priority="10" operator="lessThanOrEqual">
      <formula>#REF!</formula>
    </cfRule>
  </conditionalFormatting>
  <hyperlinks>
    <hyperlink ref="J105" r:id="rId1" display="See &quot;Worker's Compensation&quot; (2025 ASN Application Instructions, p. 25). The Louisiana Workforce Commission _x000a__x000a_Workers Comp is required for all Employers in Louisiana, unless exempted by law, are required to offer Workers Compensation per LWC’s website: https://www.laworks.net/FAQs/FAQ_WorkComp_RightsAndResponsibilities.asp, questions 2 and 3." xr:uid="{B736A2A9-A5DF-4A0C-B277-A9A684901161}"/>
    <hyperlink ref="I13:J13" r:id="rId2" display="All applicants should review Attachment B, Section I.B Personnel Fringe Benefits of the file ASN Application Instructions rev for 6 Jan 2025 (p. 23) " xr:uid="{5641F581-4C9E-4460-9391-EC867818744E}"/>
  </hyperlinks>
  <pageMargins left="0.25" right="0.25" top="0.75" bottom="0.75" header="0.3" footer="0.3"/>
  <pageSetup scale="73" fitToHeight="0" orientation="portrait" r:id="rId3"/>
  <headerFooter>
    <oddFooter>Page &amp;P of &amp;N</oddFooter>
  </headerFooter>
  <ignoredErrors>
    <ignoredError sqref="M92:M98 D120" unlockedFormula="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8F23-EBB2-4104-AFD8-09DD94DFCAE5}">
  <dimension ref="A1:C12"/>
  <sheetViews>
    <sheetView workbookViewId="0">
      <selection activeCell="B13" sqref="B13"/>
    </sheetView>
  </sheetViews>
  <sheetFormatPr defaultRowHeight="14.5" x14ac:dyDescent="0.35"/>
  <cols>
    <col min="1" max="2" width="65.90625" customWidth="1"/>
    <col min="3" max="3" width="34" style="227" customWidth="1"/>
  </cols>
  <sheetData>
    <row r="1" spans="1:3" x14ac:dyDescent="0.35">
      <c r="A1" s="323" t="s">
        <v>155</v>
      </c>
      <c r="B1" s="323"/>
    </row>
    <row r="3" spans="1:3" x14ac:dyDescent="0.35">
      <c r="A3" s="182" t="s">
        <v>135</v>
      </c>
      <c r="B3" s="224" t="s">
        <v>158</v>
      </c>
      <c r="C3" s="230" t="s">
        <v>174</v>
      </c>
    </row>
    <row r="4" spans="1:3" ht="15" thickBot="1" x14ac:dyDescent="0.4"/>
    <row r="5" spans="1:3" ht="44" thickBot="1" x14ac:dyDescent="0.4">
      <c r="A5" s="222" t="s">
        <v>156</v>
      </c>
      <c r="B5" s="223" t="s">
        <v>157</v>
      </c>
      <c r="C5" s="227" t="s">
        <v>170</v>
      </c>
    </row>
    <row r="6" spans="1:3" ht="58" x14ac:dyDescent="0.35">
      <c r="C6" s="227" t="s">
        <v>171</v>
      </c>
    </row>
    <row r="7" spans="1:3" ht="29" x14ac:dyDescent="0.35">
      <c r="C7" s="227" t="s">
        <v>172</v>
      </c>
    </row>
    <row r="8" spans="1:3" ht="85.5" customHeight="1" x14ac:dyDescent="0.35">
      <c r="C8" s="227" t="s">
        <v>173</v>
      </c>
    </row>
    <row r="9" spans="1:3" ht="15" thickBot="1" x14ac:dyDescent="0.4"/>
    <row r="10" spans="1:3" ht="15" thickBot="1" x14ac:dyDescent="0.4">
      <c r="A10" s="186" t="s">
        <v>159</v>
      </c>
      <c r="B10" s="185" t="s">
        <v>160</v>
      </c>
    </row>
    <row r="12" spans="1:3" x14ac:dyDescent="0.35">
      <c r="A12" s="229"/>
      <c r="B12" s="229"/>
    </row>
  </sheetData>
  <mergeCells count="1">
    <mergeCell ref="A1:B1"/>
  </mergeCells>
  <hyperlinks>
    <hyperlink ref="B5" r:id="rId1" xr:uid="{975C174E-56AF-4833-B5A8-0AC691A264D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Performance Measures</vt:lpstr>
      <vt:lpstr>Additional Documents</vt:lpstr>
      <vt:lpstr>Logic Model</vt:lpstr>
      <vt:lpstr>Budget Worksheet</vt:lpstr>
      <vt:lpstr>Add'l Docs if Grant Awarded</vt:lpstr>
      <vt:lpstr>'Budget Worksheet'!Print_Area</vt:lpstr>
      <vt:lpstr>'Logic Model'!Print_Area</vt:lpstr>
      <vt:lpstr>'Budget Worksheet'!Print_Titles</vt:lpstr>
      <vt:lpstr>'Logic Model'!Print_Titles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Brumfield</dc:creator>
  <cp:lastModifiedBy>Jacob Brumfield</cp:lastModifiedBy>
  <cp:lastPrinted>2025-01-09T02:24:51Z</cp:lastPrinted>
  <dcterms:created xsi:type="dcterms:W3CDTF">2025-01-02T21:13:17Z</dcterms:created>
  <dcterms:modified xsi:type="dcterms:W3CDTF">2025-02-26T18:52:39Z</dcterms:modified>
</cp:coreProperties>
</file>